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5" activeTab="0"/>
  </bookViews>
  <sheets>
    <sheet name="Burials1874" sheetId="1" r:id="rId1"/>
  </sheets>
  <definedNames>
    <definedName name="_xlnm._FilterDatabase" localSheetId="0" hidden="1">'Burials1874'!$I$1:$U$253</definedName>
  </definedNames>
  <calcPr fullCalcOnLoad="1"/>
</workbook>
</file>

<file path=xl/sharedStrings.xml><?xml version="1.0" encoding="utf-8"?>
<sst xmlns="http://schemas.openxmlformats.org/spreadsheetml/2006/main" count="2528" uniqueCount="612">
  <si>
    <t>Parish</t>
  </si>
  <si>
    <t>Church</t>
  </si>
  <si>
    <t>Register</t>
  </si>
  <si>
    <t>Record</t>
  </si>
  <si>
    <t>Page</t>
  </si>
  <si>
    <t>Number</t>
  </si>
  <si>
    <t>SortDate</t>
  </si>
  <si>
    <t>Date</t>
  </si>
  <si>
    <t>Year died</t>
  </si>
  <si>
    <t>Day died</t>
  </si>
  <si>
    <t>Month died</t>
  </si>
  <si>
    <t>First</t>
  </si>
  <si>
    <t>Surname</t>
  </si>
  <si>
    <t>Abode</t>
  </si>
  <si>
    <t>Age</t>
  </si>
  <si>
    <t>Day buried</t>
  </si>
  <si>
    <t>Month buried</t>
  </si>
  <si>
    <t>BuriedBy</t>
  </si>
  <si>
    <t>Notes</t>
  </si>
  <si>
    <t>Photo</t>
  </si>
  <si>
    <t>Title</t>
  </si>
  <si>
    <t>Relationship</t>
  </si>
  <si>
    <t>FatherFirst</t>
  </si>
  <si>
    <t>MotherFirst</t>
  </si>
  <si>
    <t>SpouseFirst</t>
  </si>
  <si>
    <t>Cause</t>
  </si>
  <si>
    <t>Died</t>
  </si>
  <si>
    <t>FatherSurname</t>
  </si>
  <si>
    <t>FatherTitle</t>
  </si>
  <si>
    <t>MotherSurname</t>
  </si>
  <si>
    <t>MotherTitle</t>
  </si>
  <si>
    <t>SpouseSurname</t>
  </si>
  <si>
    <t>SpouseTitle</t>
  </si>
  <si>
    <t>Source</t>
  </si>
  <si>
    <t>Anno</t>
  </si>
  <si>
    <t>Die</t>
  </si>
  <si>
    <t>Mensis</t>
  </si>
  <si>
    <t>ex</t>
  </si>
  <si>
    <t>aetatis</t>
  </si>
  <si>
    <t>Bingley</t>
  </si>
  <si>
    <t>Sacred Heart</t>
  </si>
  <si>
    <t>Burial</t>
  </si>
  <si>
    <t>Sep</t>
  </si>
  <si>
    <t>Noah</t>
  </si>
  <si>
    <t>Walbank</t>
  </si>
  <si>
    <t>Bingley Cemetery</t>
  </si>
  <si>
    <t>Thomas Bradley</t>
  </si>
  <si>
    <t>[Crossed out. Entered in previous book!]</t>
  </si>
  <si>
    <t>Oct</t>
  </si>
  <si>
    <t>Gulielmus</t>
  </si>
  <si>
    <t>Shackleton</t>
  </si>
  <si>
    <t>17 Regent St, Bingley</t>
  </si>
  <si>
    <t>7 mo</t>
  </si>
  <si>
    <t>Honorius Fove</t>
  </si>
  <si>
    <t>Nov</t>
  </si>
  <si>
    <t>Olmilia?</t>
  </si>
  <si>
    <t>Denton</t>
  </si>
  <si>
    <t>16 Garden? Row, Bingley</t>
  </si>
  <si>
    <t>Dec</t>
  </si>
  <si>
    <t>Michael</t>
  </si>
  <si>
    <t>Dougherty</t>
  </si>
  <si>
    <t>3 Dover St, Bingley</t>
  </si>
  <si>
    <t xml:space="preserve">Brigitta </t>
  </si>
  <si>
    <t>Leonard</t>
  </si>
  <si>
    <t>8 Princess St, Bingley</t>
  </si>
  <si>
    <t>found drowned in canal</t>
  </si>
  <si>
    <t>Jan</t>
  </si>
  <si>
    <t>Joannes</t>
  </si>
  <si>
    <t>Barnett</t>
  </si>
  <si>
    <t>17 Queen St, Bingley</t>
  </si>
  <si>
    <t>Winefrida</t>
  </si>
  <si>
    <t>Lofthouse</t>
  </si>
  <si>
    <t>5 King St, Bingley</t>
  </si>
  <si>
    <t>Feb</t>
  </si>
  <si>
    <t>Bridget</t>
  </si>
  <si>
    <t>15 Queen Street</t>
  </si>
  <si>
    <t>Francis Creedon</t>
  </si>
  <si>
    <t>Mary Emily</t>
  </si>
  <si>
    <t>Townend</t>
  </si>
  <si>
    <t>23 Fanny st, Saltaire</t>
  </si>
  <si>
    <t>infant</t>
  </si>
  <si>
    <t>Mar</t>
  </si>
  <si>
    <t>F Creedon</t>
  </si>
  <si>
    <t>death date corrected</t>
  </si>
  <si>
    <t>Anne</t>
  </si>
  <si>
    <t>Conlin?</t>
  </si>
  <si>
    <t>Hewendem near Cullingworth</t>
  </si>
  <si>
    <t>Keighley Cemetery</t>
  </si>
  <si>
    <t>Hannah</t>
  </si>
  <si>
    <t>Deacon</t>
  </si>
  <si>
    <t>Skipton: lodged in York St, Bingley</t>
  </si>
  <si>
    <t>Apr</t>
  </si>
  <si>
    <t>died suddenly</t>
  </si>
  <si>
    <t>Richard</t>
  </si>
  <si>
    <t>Gillett</t>
  </si>
  <si>
    <t>24 Waddington St, Bingley</t>
  </si>
  <si>
    <t>May</t>
  </si>
  <si>
    <t>James</t>
  </si>
  <si>
    <t>Brooks</t>
  </si>
  <si>
    <t>1 Butts, Morton</t>
  </si>
  <si>
    <t>3 mo</t>
  </si>
  <si>
    <t>Agnes</t>
  </si>
  <si>
    <t>Hopkins</t>
  </si>
  <si>
    <t>Keighley</t>
  </si>
  <si>
    <t>Jun</t>
  </si>
  <si>
    <t>Sarah</t>
  </si>
  <si>
    <t>Sunderland</t>
  </si>
  <si>
    <t>28 Horsfall St, Bingley</t>
  </si>
  <si>
    <t>Died at Leeds Infirmary. Baby born &amp; lived to be baptised. Both buried on the same day</t>
  </si>
  <si>
    <t>Aug</t>
  </si>
  <si>
    <t>John</t>
  </si>
  <si>
    <t>Durkin</t>
  </si>
  <si>
    <t>Dubb Row, Bingley</t>
  </si>
  <si>
    <t>Died at Keighley Union</t>
  </si>
  <si>
    <t>Patrick</t>
  </si>
  <si>
    <t>Joyce</t>
  </si>
  <si>
    <t>Wilsden</t>
  </si>
  <si>
    <t>died of anthrax</t>
  </si>
  <si>
    <t>Margaret</t>
  </si>
  <si>
    <t>Calpin</t>
  </si>
  <si>
    <t>Ferrand St, Bingley</t>
  </si>
  <si>
    <t>child</t>
  </si>
  <si>
    <t>Butler</t>
  </si>
  <si>
    <t>Spring Row, Harden</t>
  </si>
  <si>
    <t xml:space="preserve">Mary Ann </t>
  </si>
  <si>
    <t>Walsh</t>
  </si>
  <si>
    <t>11 Dover St, Bingley</t>
  </si>
  <si>
    <t>Herbert</t>
  </si>
  <si>
    <t>Anthony</t>
  </si>
  <si>
    <t>Naylor</t>
  </si>
  <si>
    <t>Crown Court, Bingley</t>
  </si>
  <si>
    <t>bingley Cemetery</t>
  </si>
  <si>
    <t>Elizabeth Ann</t>
  </si>
  <si>
    <t>Regent St, Bingley</t>
  </si>
  <si>
    <t>Crane?</t>
  </si>
  <si>
    <t>17 Eldon Place, Bingley</t>
  </si>
  <si>
    <t>Martha Ann</t>
  </si>
  <si>
    <t>Coleman</t>
  </si>
  <si>
    <t>Jane</t>
  </si>
  <si>
    <t>Ingham</t>
  </si>
  <si>
    <t>About 67</t>
  </si>
  <si>
    <t>died suddenly, was at Easter Communiojn</t>
  </si>
  <si>
    <t>Edward</t>
  </si>
  <si>
    <t>Jul</t>
  </si>
  <si>
    <t>Sheridan</t>
  </si>
  <si>
    <t>Oakworth</t>
  </si>
  <si>
    <t>buried by Keighley priests</t>
  </si>
  <si>
    <t>died at the Cottage Hospital, Bingley</t>
  </si>
  <si>
    <t>Mary Ellen</t>
  </si>
  <si>
    <t>Edin</t>
  </si>
  <si>
    <t>Crossflatts</t>
  </si>
  <si>
    <t>8 weeks</t>
  </si>
  <si>
    <t>Knight</t>
  </si>
  <si>
    <t>Cottingley</t>
  </si>
  <si>
    <t>8 Regent St, Bingley</t>
  </si>
  <si>
    <t>Winifred</t>
  </si>
  <si>
    <t>Nolan</t>
  </si>
  <si>
    <t>22 Ferrand St, Bingley</t>
  </si>
  <si>
    <t>10 weeks</t>
  </si>
  <si>
    <t>Leo Hiram?</t>
  </si>
  <si>
    <t>Jones</t>
  </si>
  <si>
    <t>1 Knight St, Bingley</t>
  </si>
  <si>
    <t>Walter</t>
  </si>
  <si>
    <t>Rafe</t>
  </si>
  <si>
    <t>25 Russell St, Bingley</t>
  </si>
  <si>
    <t>Snowden</t>
  </si>
  <si>
    <t>8 Dover St, Bingley</t>
  </si>
  <si>
    <t>John Henry</t>
  </si>
  <si>
    <t>Green</t>
  </si>
  <si>
    <t>16 Wellington St, Bingley</t>
  </si>
  <si>
    <t>O'Hara</t>
  </si>
  <si>
    <t>Russell St, Bingley</t>
  </si>
  <si>
    <t>Abberton</t>
  </si>
  <si>
    <t>12 Albert Terrace, Saltaire</t>
  </si>
  <si>
    <t>Martin</t>
  </si>
  <si>
    <t>Stinchion</t>
  </si>
  <si>
    <t>Dubb Lane, Bingley</t>
  </si>
  <si>
    <t>Julia</t>
  </si>
  <si>
    <t>Bradford (White Abbey) Cemetery</t>
  </si>
  <si>
    <t>Fr McMahon, St Williams</t>
  </si>
  <si>
    <t>Kathleen</t>
  </si>
  <si>
    <t>6 King St, Bingley</t>
  </si>
  <si>
    <t>Topham</t>
  </si>
  <si>
    <t>30 Belgrave Road, Bingley</t>
  </si>
  <si>
    <t>Killingbeck Cemetery near Leeds</t>
  </si>
  <si>
    <t xml:space="preserve">Alice </t>
  </si>
  <si>
    <t>Carroll</t>
  </si>
  <si>
    <t>Crownest Road, Bingley</t>
  </si>
  <si>
    <t>Chell</t>
  </si>
  <si>
    <t>Bent's Foot, Harden</t>
  </si>
  <si>
    <t>died of diphtheria at Thornton Hospital. Infant</t>
  </si>
  <si>
    <t>Casey</t>
  </si>
  <si>
    <t>19 Eldon Place, Bingley</t>
  </si>
  <si>
    <t>McCormick</t>
  </si>
  <si>
    <t>4 Sun St, Morton</t>
  </si>
  <si>
    <t>Clarke</t>
  </si>
  <si>
    <t>16 Garden Row, Bingley</t>
  </si>
  <si>
    <t>D O'Sullivan, Shipley</t>
  </si>
  <si>
    <t>died at Keighley Workhouse Hospital</t>
  </si>
  <si>
    <t>Ann</t>
  </si>
  <si>
    <t>McDermott</t>
  </si>
  <si>
    <t>She died at Keighley Workhouse Hospital</t>
  </si>
  <si>
    <t>Logan</t>
  </si>
  <si>
    <t>Cullingworth</t>
  </si>
  <si>
    <t>Handsworth near Sheffield</t>
  </si>
  <si>
    <t>Culbert</t>
  </si>
  <si>
    <t>11 Regent St, Bingley</t>
  </si>
  <si>
    <t>died in Keighley hospital</t>
  </si>
  <si>
    <t>Margaret Lillian</t>
  </si>
  <si>
    <t>Cheney</t>
  </si>
  <si>
    <t>4 West View, Bingley</t>
  </si>
  <si>
    <t>Broadley</t>
  </si>
  <si>
    <t>39 North Terrace, Bingley</t>
  </si>
  <si>
    <t>5 days</t>
  </si>
  <si>
    <r>
      <t>received private baptism Jan 5</t>
    </r>
    <r>
      <rPr>
        <vertAlign val="superscript"/>
        <sz val="10"/>
        <rFont val="Arial"/>
        <family val="2"/>
      </rPr>
      <t>th</t>
    </r>
  </si>
  <si>
    <t>Ellen</t>
  </si>
  <si>
    <t>Happy?</t>
  </si>
  <si>
    <t>Dover St, Bingley</t>
  </si>
  <si>
    <t>70 about</t>
  </si>
  <si>
    <t>Dodson</t>
  </si>
  <si>
    <t>Wilsden Parish Church graveyard</t>
  </si>
  <si>
    <t>Wood</t>
  </si>
  <si>
    <t>4 Chapel St, Crossflatts</t>
  </si>
  <si>
    <t>Ling Bob, Wilsden</t>
  </si>
  <si>
    <t>About 40</t>
  </si>
  <si>
    <r>
      <t>He died in Bradford Royal Infirmary without asking for the priest though he was taken seriously ill on Thursday April 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1913</t>
    </r>
  </si>
  <si>
    <t>Thomas</t>
  </si>
  <si>
    <t>Mannion?</t>
  </si>
  <si>
    <t>stranger</t>
  </si>
  <si>
    <t>accident at New Picture Palace. (extra entry inserted)</t>
  </si>
  <si>
    <t>Burke</t>
  </si>
  <si>
    <t>King St, Bingley</t>
  </si>
  <si>
    <t>About 70</t>
  </si>
  <si>
    <t>entry deleted. Duplicate(!) of previous</t>
  </si>
  <si>
    <t>Burrage St, Bingley</t>
  </si>
  <si>
    <t>About 75</t>
  </si>
  <si>
    <t>burial service taken by one of Keighley priests</t>
  </si>
  <si>
    <t>Susannah</t>
  </si>
  <si>
    <t>Dunwell</t>
  </si>
  <si>
    <t>Eldon Crescent, Bingley</t>
  </si>
  <si>
    <t>About 72</t>
  </si>
  <si>
    <t>Fr Holohan, Keighley</t>
  </si>
  <si>
    <t>Francis</t>
  </si>
  <si>
    <t>16 So..den Row, Bingley</t>
  </si>
  <si>
    <t>from measles and pneumonia</t>
  </si>
  <si>
    <t>late of Russle St, Bingley</t>
  </si>
  <si>
    <t>Aout 75</t>
  </si>
  <si>
    <t>died at Morton</t>
  </si>
  <si>
    <t>Mackrill</t>
  </si>
  <si>
    <t>28 Adelaide St, Bingley</t>
  </si>
  <si>
    <t>9 mo</t>
  </si>
  <si>
    <t>14 Briggate, Shipley</t>
  </si>
  <si>
    <t>Alfred</t>
  </si>
  <si>
    <t>Lenny?</t>
  </si>
  <si>
    <t>5 Eldon St, Bingley</t>
  </si>
  <si>
    <t>Appleby</t>
  </si>
  <si>
    <t>...fields, Bingley</t>
  </si>
  <si>
    <t>Over 70</t>
  </si>
  <si>
    <t>funeral service read by Fr Valkenburg, Shipley</t>
  </si>
  <si>
    <t>Heaton</t>
  </si>
  <si>
    <t>Utley near Keighley</t>
  </si>
  <si>
    <t>Leith</t>
  </si>
  <si>
    <t>Dean's Yard, Bingley</t>
  </si>
  <si>
    <t>Donnelly</t>
  </si>
  <si>
    <t>late of Blackburn</t>
  </si>
  <si>
    <t>died suddenly at White's Leather Works, Park Road, Bingley</t>
  </si>
  <si>
    <t>Moyra</t>
  </si>
  <si>
    <t>Brown</t>
  </si>
  <si>
    <t>9 Vine St, Horton, Bradford</t>
  </si>
  <si>
    <t>Elsie</t>
  </si>
  <si>
    <t>Lofhouse</t>
  </si>
  <si>
    <t>Culbert?</t>
  </si>
  <si>
    <t>died at Workhouse Hospital, Keighley (see next entry)</t>
  </si>
  <si>
    <t>Ethel</t>
  </si>
  <si>
    <t>Neary?</t>
  </si>
  <si>
    <t>17 Bridge St, Bingley</t>
  </si>
  <si>
    <t>Service taken by Rev H Valkenburg, Shipley</t>
  </si>
  <si>
    <t>Lyons</t>
  </si>
  <si>
    <t>9 King St, Bingley</t>
  </si>
  <si>
    <t>Left blank</t>
  </si>
  <si>
    <t>Mary Eliz</t>
  </si>
  <si>
    <t>56 ?</t>
  </si>
  <si>
    <t>P O'Halloran</t>
  </si>
  <si>
    <t>?</t>
  </si>
  <si>
    <t>Belgrave Rd?</t>
  </si>
  <si>
    <t>Joannes Hawkswell</t>
  </si>
  <si>
    <t>unreadable photo</t>
  </si>
  <si>
    <t>Rowan</t>
  </si>
  <si>
    <t>35 Kent Rd, Bingley</t>
  </si>
  <si>
    <t>A Moran</t>
  </si>
  <si>
    <t>no name</t>
  </si>
  <si>
    <t>F Mawson</t>
  </si>
  <si>
    <t>Emma Veronica</t>
  </si>
  <si>
    <t>Fletcher</t>
  </si>
  <si>
    <t>Fred. Mawson</t>
  </si>
  <si>
    <t>(blank)</t>
  </si>
  <si>
    <t>Broscombe</t>
  </si>
  <si>
    <t>Mayley?</t>
  </si>
  <si>
    <t>Kelly</t>
  </si>
  <si>
    <t>Amy G</t>
  </si>
  <si>
    <t>Herd</t>
  </si>
  <si>
    <t>Terence G</t>
  </si>
  <si>
    <t>Hard</t>
  </si>
  <si>
    <t>Leahy?</t>
  </si>
  <si>
    <t>Waherley</t>
  </si>
  <si>
    <t>Hunt</t>
  </si>
  <si>
    <t>Mawson?</t>
  </si>
  <si>
    <t>Ireland</t>
  </si>
  <si>
    <t>Frances Mary</t>
  </si>
  <si>
    <t>Flemming</t>
  </si>
  <si>
    <t>Robert</t>
  </si>
  <si>
    <t>Partington</t>
  </si>
  <si>
    <t>Wildman</t>
  </si>
  <si>
    <t>Stella</t>
  </si>
  <si>
    <t>John Alfred</t>
  </si>
  <si>
    <t>Smith</t>
  </si>
  <si>
    <t>Coleman?</t>
  </si>
  <si>
    <t>Laura</t>
  </si>
  <si>
    <t>Foulds</t>
  </si>
  <si>
    <t>Ernest</t>
  </si>
  <si>
    <t>Carter</t>
  </si>
  <si>
    <t>Isabella</t>
  </si>
  <si>
    <t>McUrich?</t>
  </si>
  <si>
    <t>Sabina</t>
  </si>
  <si>
    <t>Pickles</t>
  </si>
  <si>
    <t>Henry Greenwood</t>
  </si>
  <si>
    <t>Grange</t>
  </si>
  <si>
    <t>Brian</t>
  </si>
  <si>
    <t>T A Ronchetti</t>
  </si>
  <si>
    <t>He was killed at sea near Montevideo</t>
  </si>
  <si>
    <t>Spellman</t>
  </si>
  <si>
    <t>Swine Lane, Morton</t>
  </si>
  <si>
    <t>Morton Cemetery</t>
  </si>
  <si>
    <t>Requiem at St Joseph's, Keighley</t>
  </si>
  <si>
    <t>Mary Veronica?</t>
  </si>
  <si>
    <t>Cubletron</t>
  </si>
  <si>
    <t>Nab Wood, Shipley</t>
  </si>
  <si>
    <t>Harry</t>
  </si>
  <si>
    <t>Campbell</t>
  </si>
  <si>
    <t>Nora</t>
  </si>
  <si>
    <t>Hughes</t>
  </si>
  <si>
    <t>Otley</t>
  </si>
  <si>
    <t>Thomas A Ronchetti</t>
  </si>
  <si>
    <t>Matthew</t>
  </si>
  <si>
    <t>Stableford</t>
  </si>
  <si>
    <t>Thomas Lawrence</t>
  </si>
  <si>
    <t>Mesiurak?</t>
  </si>
  <si>
    <t>Ukranian. Died suddenly. Requiem &amp; burial by Ukranian priest from Bradford</t>
  </si>
  <si>
    <t>Hugh</t>
  </si>
  <si>
    <t>Cozalet?</t>
  </si>
  <si>
    <t>Nab Wood</t>
  </si>
  <si>
    <t>Died in hospital – Airedale. Cremated</t>
  </si>
  <si>
    <t>Patrick Joseph</t>
  </si>
  <si>
    <t>Died suddenly, without sacraments</t>
  </si>
  <si>
    <t>Ada</t>
  </si>
  <si>
    <t>Baje?</t>
  </si>
  <si>
    <t>Died suddenly in Airedale Hospital</t>
  </si>
  <si>
    <t>jan</t>
  </si>
  <si>
    <t>Lynas?</t>
  </si>
  <si>
    <t>Died suddenly, without sacraments. Cremated</t>
  </si>
  <si>
    <t>Wladislawy</t>
  </si>
  <si>
    <t>Osinski</t>
  </si>
  <si>
    <t>Died in Airedale Hospital</t>
  </si>
  <si>
    <t>Hemingway</t>
  </si>
  <si>
    <t>Nab Wood Cemetery</t>
  </si>
  <si>
    <t>Cremated. Died in Crodudja? Hospital</t>
  </si>
  <si>
    <t>Gregg</t>
  </si>
  <si>
    <t>Anthony John</t>
  </si>
  <si>
    <t>Cheetham</t>
  </si>
  <si>
    <t>Morton Lane</t>
  </si>
  <si>
    <t>Died after a long illness in Airedale Hospital. Cremated</t>
  </si>
  <si>
    <t>Nora?</t>
  </si>
  <si>
    <t>Woods</t>
  </si>
  <si>
    <t>[cemetery corrected]</t>
  </si>
  <si>
    <t>Savage</t>
  </si>
  <si>
    <t>Killed in a car accident, 30 July 1973</t>
  </si>
  <si>
    <t>Julie</t>
  </si>
  <si>
    <t>Mead</t>
  </si>
  <si>
    <t>Bradford</t>
  </si>
  <si>
    <t>Died here. Belonged to St Francis Parish, Bradford. Requiem at St Francis. Cremated</t>
  </si>
  <si>
    <t>Hilda</t>
  </si>
  <si>
    <t>Charnock</t>
  </si>
  <si>
    <t>Gilstead</t>
  </si>
  <si>
    <t>Died very suddenly in Airedale Hospital</t>
  </si>
  <si>
    <t>Riddlesden</t>
  </si>
  <si>
    <t>St Ann's Parish, Keighley. Requiem at Christ the King, Crossflatts</t>
  </si>
  <si>
    <t>Katherine</t>
  </si>
  <si>
    <t>Barlow</t>
  </si>
  <si>
    <t>Died very suddenly in B.R.I.</t>
  </si>
  <si>
    <t>James Patrick</t>
  </si>
  <si>
    <t>Flaherty</t>
  </si>
  <si>
    <t>Joseph Finan</t>
  </si>
  <si>
    <t>Hellens</t>
  </si>
  <si>
    <t>(acatholica)</t>
  </si>
  <si>
    <t>Ada Margaret</t>
  </si>
  <si>
    <t>Henry</t>
  </si>
  <si>
    <t>Bernard</t>
  </si>
  <si>
    <t>Fox</t>
  </si>
  <si>
    <t>Sandbeds</t>
  </si>
  <si>
    <t>cremated</t>
  </si>
  <si>
    <t>Gordon?</t>
  </si>
  <si>
    <t>Mossman</t>
  </si>
  <si>
    <t>East Morton</t>
  </si>
  <si>
    <t>Skipton Cemetery</t>
  </si>
  <si>
    <t>Cremated. Diedin Airedale Hospital</t>
  </si>
  <si>
    <t>Dorothy</t>
  </si>
  <si>
    <t>Hartley</t>
  </si>
  <si>
    <t>entry deleted</t>
  </si>
  <si>
    <t>Eva</t>
  </si>
  <si>
    <t>Dolan</t>
  </si>
  <si>
    <t>Ferncliffe</t>
  </si>
  <si>
    <t>Owen</t>
  </si>
  <si>
    <t>Eldwick</t>
  </si>
  <si>
    <t>Collins</t>
  </si>
  <si>
    <t>Harold</t>
  </si>
  <si>
    <t>Moore</t>
  </si>
  <si>
    <t>Died at Scalebor Hospital after a very long illness. Cremated</t>
  </si>
  <si>
    <t>Vincent</t>
  </si>
  <si>
    <t>Wright</t>
  </si>
  <si>
    <t>Kenneth</t>
  </si>
  <si>
    <t>Dalton</t>
  </si>
  <si>
    <t>Whitby</t>
  </si>
  <si>
    <t>Lived at Rose Cottage, Fylingdale Road, Whitby. Originally from Doncaster, Lived in Bradford and then Albion House, Bingley. Mother + father (not catholics) lived in Bingley. Died suddenly at Norwich on Spring Bank Holiday 1974. Seems he went to Catholic Convention at or near Norwich, possibly Walsingham</t>
  </si>
  <si>
    <t>Mary Frances</t>
  </si>
  <si>
    <t>Maria</t>
  </si>
  <si>
    <t>Barrett</t>
  </si>
  <si>
    <t>Died suddenly at 48 Cornwall Road &amp; found dead. Had Holy Communion a few days before. TAR</t>
  </si>
  <si>
    <t>Greff?</t>
  </si>
  <si>
    <t>Died in Bingley Hospital</t>
  </si>
  <si>
    <t>Jeremiah</t>
  </si>
  <si>
    <t>McNulty</t>
  </si>
  <si>
    <t>Scholemoor Cemetery, Bradford</t>
  </si>
  <si>
    <t>Died in Bingley Hospital. Cremated</t>
  </si>
  <si>
    <t>William Henry</t>
  </si>
  <si>
    <t>Wilson</t>
  </si>
  <si>
    <t>Died in his sleep without sacraments</t>
  </si>
  <si>
    <t>Mary Catharine</t>
  </si>
  <si>
    <t>Reay?</t>
  </si>
  <si>
    <t>Died in Blind? Hopital, Keighley</t>
  </si>
  <si>
    <t>Denis</t>
  </si>
  <si>
    <t>Brett</t>
  </si>
  <si>
    <t>Oakworth, Keighley</t>
  </si>
  <si>
    <t>Died suddenly without sacraments. Non-practising</t>
  </si>
  <si>
    <t>Clare Winifred</t>
  </si>
  <si>
    <t>Of Eastwood Crescent, Grange Park, Cottingley. Died in Bradford Royal Infirmary</t>
  </si>
  <si>
    <t>Lucy</t>
  </si>
  <si>
    <t>Womack</t>
  </si>
  <si>
    <t>Ollerton, Notts</t>
  </si>
  <si>
    <t>She died in Airedale Hospital and was buried in family home? At Ollerton</t>
  </si>
  <si>
    <t>Nellie</t>
  </si>
  <si>
    <t>Manning</t>
  </si>
  <si>
    <t>Baildon</t>
  </si>
  <si>
    <t>She died in caravan site in Baildon. Travelling people</t>
  </si>
  <si>
    <t>Agnes Christina?</t>
  </si>
  <si>
    <t>Broffey?</t>
  </si>
  <si>
    <t>Died suddenly in sleep</t>
  </si>
  <si>
    <t>Chadwick</t>
  </si>
  <si>
    <t xml:space="preserve">Josef </t>
  </si>
  <si>
    <t>Van Holsbeck</t>
  </si>
  <si>
    <t>Cremated. [No signature!]</t>
  </si>
  <si>
    <t>George</t>
  </si>
  <si>
    <t>Holland</t>
  </si>
  <si>
    <t>died suddenly. Cremated</t>
  </si>
  <si>
    <t>Finnigan</t>
  </si>
  <si>
    <t>Moran</t>
  </si>
  <si>
    <t>Died suddenly without sacraments. Cremated</t>
  </si>
  <si>
    <t>O'Flaherty</t>
  </si>
  <si>
    <t>Charlotte Maud Mary</t>
  </si>
  <si>
    <t>Snowden?</t>
  </si>
  <si>
    <t>Starr</t>
  </si>
  <si>
    <t>not a catholic</t>
  </si>
  <si>
    <t>Pearson</t>
  </si>
  <si>
    <t>John Joseph</t>
  </si>
  <si>
    <t>O'Brien</t>
  </si>
  <si>
    <t>Died in Airedale Hospital quite suddenly</t>
  </si>
  <si>
    <t>Harriet</t>
  </si>
  <si>
    <t>McHugh</t>
  </si>
  <si>
    <t>The oldest parishioner. Died in Bingley Hospital. Had been blind a number of years</t>
  </si>
  <si>
    <t>She collapsed and died in the street</t>
  </si>
  <si>
    <t>Russell Albert</t>
  </si>
  <si>
    <t>Churchyard</t>
  </si>
  <si>
    <t>Nab Wood Cemetery, Shipley</t>
  </si>
  <si>
    <t>Died suddenly at the Bushell [=Busfield] Arms, East Morton</t>
  </si>
  <si>
    <t>Robert Gardner</t>
  </si>
  <si>
    <t>Palmer</t>
  </si>
  <si>
    <t>He went blind. He died quite suddenly on holiday at Morecambe. TA Ronchetti</t>
  </si>
  <si>
    <t xml:space="preserve">Abraham C.H. </t>
  </si>
  <si>
    <t>Nott</t>
  </si>
  <si>
    <t>Lapsed catholic not known to me. TAR. Died in St Luke's [hospital] Bradford. Cremated</t>
  </si>
  <si>
    <t>Garland</t>
  </si>
  <si>
    <t>cremated. Died in Crodudja? Hospital</t>
  </si>
  <si>
    <t>Jarrett?</t>
  </si>
  <si>
    <t>Morton</t>
  </si>
  <si>
    <t>Toker</t>
  </si>
  <si>
    <t>Rev. Denis Frederick</t>
  </si>
  <si>
    <t>Mawson</t>
  </si>
  <si>
    <t>Ivy</t>
  </si>
  <si>
    <t>Whitaker</t>
  </si>
  <si>
    <t>Bullas</t>
  </si>
  <si>
    <t>Killed in accident outside his home, 85 The Oval. Cremated</t>
  </si>
  <si>
    <t>Bailey</t>
  </si>
  <si>
    <t>Charles</t>
  </si>
  <si>
    <t>Connor</t>
  </si>
  <si>
    <t>He collapsed and died suddenly at work in Burnley. Very good Catholic</t>
  </si>
  <si>
    <t>Ethel May</t>
  </si>
  <si>
    <t>Died in Airedale Hospital [Name changed from E Mary S to E May S]</t>
  </si>
  <si>
    <t>Rose</t>
  </si>
  <si>
    <t>Conroy</t>
  </si>
  <si>
    <t>Undercliffe Cemetery, Bradford</t>
  </si>
  <si>
    <t>Caoady</t>
  </si>
  <si>
    <t>Died in his sleep. “unhouselled?, disappointed, unaneled”. Cremated</t>
  </si>
  <si>
    <t>Mooney</t>
  </si>
  <si>
    <t>Holmfirth olim Bingley</t>
  </si>
  <si>
    <t>Died suddenly at Holmfirth. [Age changed from 68 to 58]</t>
  </si>
  <si>
    <t>John Michael</t>
  </si>
  <si>
    <t>Lynch</t>
  </si>
  <si>
    <t xml:space="preserve">John Wells </t>
  </si>
  <si>
    <t>Edith Margaret</t>
  </si>
  <si>
    <t>Harrison</t>
  </si>
  <si>
    <t>Died as an inmate at B..wallis Hall. Cremated</t>
  </si>
  <si>
    <t>Morgan</t>
  </si>
  <si>
    <t>She died after a long illness in Airedale Hospital. Cremated</t>
  </si>
  <si>
    <t>Grace?</t>
  </si>
  <si>
    <t>She belonged to “Travelling people” and died in hospital. Buried by Fr G Hinchliffe</t>
  </si>
  <si>
    <t>William</t>
  </si>
  <si>
    <t>Redmond</t>
  </si>
  <si>
    <t>Cremated. Died without the sacraments. Lapsed</t>
  </si>
  <si>
    <t>Alice Anne</t>
  </si>
  <si>
    <t>Baldwin</t>
  </si>
  <si>
    <t>Louise</t>
  </si>
  <si>
    <t>Jackson (Bage?)</t>
  </si>
  <si>
    <t>Talbot</t>
  </si>
  <si>
    <t>Cremated. Unknown to me until the undertaker rang. Died quite suddenly in hospital without the priest</t>
  </si>
  <si>
    <t>Casimir</t>
  </si>
  <si>
    <t>Peplinski</t>
  </si>
  <si>
    <t>Anna</t>
  </si>
  <si>
    <t>Duckworth</t>
  </si>
  <si>
    <t>Died in Airedale Hospital after short illness</t>
  </si>
  <si>
    <t>Glenis Anne</t>
  </si>
  <si>
    <t>Wowalczyk</t>
  </si>
  <si>
    <t>Wrose</t>
  </si>
  <si>
    <t>Cremated. Died in road accident of 25 August 1978. TAR</t>
  </si>
  <si>
    <t>Devlin</t>
  </si>
  <si>
    <t>Sent to Airedale + died almost at once. TAR</t>
  </si>
  <si>
    <t>Arthur</t>
  </si>
  <si>
    <t>Dickinson</t>
  </si>
  <si>
    <t>Ryshworth</t>
  </si>
  <si>
    <t>Cremated. Not a catholic</t>
  </si>
  <si>
    <t>Jack</t>
  </si>
  <si>
    <t>Cremated. Requiem at Immaculate Conception, Idle</t>
  </si>
  <si>
    <t>Kathleen Frances</t>
  </si>
  <si>
    <t>Surtcliffe</t>
  </si>
  <si>
    <t>Frances</t>
  </si>
  <si>
    <t>White</t>
  </si>
  <si>
    <t>Died quite suddenly in the Home for the Blind</t>
  </si>
  <si>
    <t>Kennedy</t>
  </si>
  <si>
    <t>Died in Bingley Hospital. Belongs to Keighley</t>
  </si>
  <si>
    <t>Batter</t>
  </si>
  <si>
    <t>He had been away in hospital many years, Scalebor Park and died there. TAR</t>
  </si>
  <si>
    <t>Cockcroft</t>
  </si>
  <si>
    <t>Annie</t>
  </si>
  <si>
    <t>She died in Scalebor hospital</t>
  </si>
  <si>
    <t>John William</t>
  </si>
  <si>
    <t>Whittingham</t>
  </si>
  <si>
    <t>William Cartwright</t>
  </si>
  <si>
    <t>Herron...?</t>
  </si>
  <si>
    <t>Deathbed conversion</t>
  </si>
  <si>
    <t>Lena</t>
  </si>
  <si>
    <t>Weeks</t>
  </si>
  <si>
    <t>Stott</t>
  </si>
  <si>
    <t>jun</t>
  </si>
  <si>
    <t>Balmforth</t>
  </si>
  <si>
    <t>Cremated, post-mortem</t>
  </si>
  <si>
    <t>Catharine Mary</t>
  </si>
  <si>
    <t>Thompson</t>
  </si>
  <si>
    <t>John Kelly</t>
  </si>
  <si>
    <t>Gladys Mary</t>
  </si>
  <si>
    <t>Gargon</t>
  </si>
  <si>
    <t>Helen</t>
  </si>
  <si>
    <t>Metcalfe</t>
  </si>
  <si>
    <t>Flanagan</t>
  </si>
  <si>
    <t>Roche</t>
  </si>
  <si>
    <t>Mark</t>
  </si>
  <si>
    <t>Gould</t>
  </si>
  <si>
    <t>17 months</t>
  </si>
  <si>
    <t>Drewer?</t>
  </si>
  <si>
    <t>Slack</t>
  </si>
  <si>
    <t>Frank</t>
  </si>
  <si>
    <t>St...don</t>
  </si>
  <si>
    <t>Cottingley, Bingley</t>
  </si>
  <si>
    <t>Samuel</t>
  </si>
  <si>
    <t>Bultas?</t>
  </si>
  <si>
    <t>Hobson</t>
  </si>
  <si>
    <t>Veronica</t>
  </si>
  <si>
    <t>Harvey</t>
  </si>
  <si>
    <t>Eileen</t>
  </si>
  <si>
    <t>Hogton?</t>
  </si>
  <si>
    <t>Josephine</t>
  </si>
  <si>
    <t>Lund</t>
  </si>
  <si>
    <t>Mackrell</t>
  </si>
  <si>
    <t>Margaret Cora</t>
  </si>
  <si>
    <t>Preston</t>
  </si>
  <si>
    <t>Colne</t>
  </si>
  <si>
    <t>Frederick</t>
  </si>
  <si>
    <t>Killala</t>
  </si>
  <si>
    <t>Nab Wood Crematorium</t>
  </si>
  <si>
    <t>Honley, Huddersfield</t>
  </si>
  <si>
    <t>Written on sheet of paper at the end of the register</t>
  </si>
  <si>
    <t>Ann Marie</t>
  </si>
  <si>
    <t>Holmes</t>
  </si>
  <si>
    <t>Airedale Avenue, Crossflatts</t>
  </si>
  <si>
    <t>Written on sheet of paper at the end of the register. Cremated. {57 could be age or address]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</si>
</sst>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2"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53"/>
  <sheetViews>
    <sheetView tabSelected="1" workbookViewId="0" topLeftCell="D1">
      <pane ySplit="510" topLeftCell="A232" activePane="bottomLeft" state="split"/>
      <selection pane="topLeft" activeCell="D1" sqref="D1"/>
      <selection pane="bottomLeft" activeCell="D244" sqref="D244"/>
    </sheetView>
  </sheetViews>
  <sheetFormatPr defaultColWidth="9.140625" defaultRowHeight="12.75"/>
  <cols>
    <col min="1" max="3" width="0" style="0" hidden="1" customWidth="1"/>
    <col min="4" max="4" width="3.7109375" style="0" customWidth="1"/>
    <col min="5" max="5" width="4.140625" style="0" customWidth="1"/>
    <col min="7" max="8" width="0" style="0" hidden="1" customWidth="1"/>
    <col min="9" max="9" width="6.00390625" style="0" customWidth="1"/>
    <col min="10" max="10" width="5.28125" style="0" customWidth="1"/>
    <col min="11" max="11" width="7.00390625" style="0" customWidth="1"/>
    <col min="12" max="12" width="12.28125" style="0" customWidth="1"/>
    <col min="13" max="13" width="11.57421875" style="0" customWidth="1"/>
    <col min="14" max="14" width="11.8515625" style="0" customWidth="1"/>
    <col min="15" max="15" width="5.8515625" style="0" customWidth="1"/>
    <col min="16" max="16" width="5.7109375" style="0" customWidth="1"/>
    <col min="17" max="17" width="7.28125" style="0" customWidth="1"/>
    <col min="18" max="18" width="18.57421875" style="0" customWidth="1"/>
    <col min="19" max="19" width="12.421875" style="0" customWidth="1"/>
    <col min="20" max="20" width="11.140625" style="0" customWidth="1"/>
    <col min="21" max="21" width="12.28125" style="0" customWidth="1"/>
  </cols>
  <sheetData>
    <row r="1" spans="1:3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/>
      <c r="S1" s="1" t="s">
        <v>17</v>
      </c>
      <c r="T1" s="1" t="s">
        <v>18</v>
      </c>
      <c r="U1" s="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</row>
    <row r="2" spans="9:15" ht="12.75">
      <c r="I2" t="s">
        <v>34</v>
      </c>
      <c r="J2" t="s">
        <v>35</v>
      </c>
      <c r="K2" t="s">
        <v>36</v>
      </c>
      <c r="N2" t="s">
        <v>37</v>
      </c>
      <c r="O2" t="s">
        <v>38</v>
      </c>
    </row>
    <row r="3" spans="1:33" ht="12.75">
      <c r="A3" t="s">
        <v>39</v>
      </c>
      <c r="B3" t="s">
        <v>40</v>
      </c>
      <c r="C3" t="s">
        <v>41</v>
      </c>
      <c r="D3" s="2">
        <f>MOD(F3-1,5)+1</f>
        <v>1</v>
      </c>
      <c r="E3" s="2">
        <f>INT((F3+4)/5)</f>
        <v>1</v>
      </c>
      <c r="F3">
        <v>1</v>
      </c>
      <c r="I3">
        <v>1896</v>
      </c>
      <c r="J3">
        <v>24</v>
      </c>
      <c r="K3" t="s">
        <v>42</v>
      </c>
      <c r="L3" t="s">
        <v>43</v>
      </c>
      <c r="M3" t="s">
        <v>44</v>
      </c>
      <c r="N3" t="s">
        <v>39</v>
      </c>
      <c r="O3">
        <v>54</v>
      </c>
      <c r="P3">
        <v>26</v>
      </c>
      <c r="Q3" t="s">
        <v>42</v>
      </c>
      <c r="R3" t="s">
        <v>45</v>
      </c>
      <c r="S3" t="s">
        <v>46</v>
      </c>
      <c r="T3" t="s">
        <v>47</v>
      </c>
      <c r="U3" t="str">
        <f>"P1040"&amp;RIGHT((E3+10252),3)&amp;".jpg"</f>
        <v>P1040253.jpg</v>
      </c>
      <c r="AC3">
        <f>IF(X3&lt;&gt;"",M3,"")</f>
      </c>
      <c r="AE3">
        <f>IF(AND(X3="",Y3&lt;&gt;""),M3,"")</f>
      </c>
      <c r="AG3">
        <f>IF(Z3&lt;&gt;"",M3,"")</f>
      </c>
    </row>
    <row r="4" spans="1:33" ht="12.75">
      <c r="A4" t="s">
        <v>39</v>
      </c>
      <c r="B4" t="s">
        <v>40</v>
      </c>
      <c r="C4" t="s">
        <v>41</v>
      </c>
      <c r="D4" s="2">
        <f>MOD(F4-1,5)+1</f>
        <v>2</v>
      </c>
      <c r="E4" s="2">
        <f>INT((F4+4)/5)</f>
        <v>1</v>
      </c>
      <c r="F4" s="2">
        <f>F3+1</f>
        <v>2</v>
      </c>
      <c r="I4">
        <v>1908</v>
      </c>
      <c r="J4">
        <v>23</v>
      </c>
      <c r="K4" t="s">
        <v>48</v>
      </c>
      <c r="L4" t="s">
        <v>49</v>
      </c>
      <c r="M4" t="s">
        <v>50</v>
      </c>
      <c r="N4" t="s">
        <v>51</v>
      </c>
      <c r="O4" t="s">
        <v>52</v>
      </c>
      <c r="P4">
        <v>26</v>
      </c>
      <c r="Q4" t="s">
        <v>48</v>
      </c>
      <c r="R4" t="s">
        <v>39</v>
      </c>
      <c r="S4" t="s">
        <v>53</v>
      </c>
      <c r="U4" t="str">
        <f>"P1040"&amp;RIGHT((E4+10252),3)&amp;".jpg"</f>
        <v>P1040253.jpg</v>
      </c>
      <c r="AC4">
        <f>IF(X4&lt;&gt;"",M4,"")</f>
      </c>
      <c r="AE4">
        <f>IF(AND(X4="",Y4&lt;&gt;""),M4,"")</f>
      </c>
      <c r="AG4">
        <f>IF(Z4&lt;&gt;"",M4,"")</f>
      </c>
    </row>
    <row r="5" spans="1:33" ht="12.75">
      <c r="A5" t="s">
        <v>39</v>
      </c>
      <c r="B5" t="s">
        <v>40</v>
      </c>
      <c r="C5" t="s">
        <v>41</v>
      </c>
      <c r="D5" s="2">
        <f>MOD(F5-1,5)+1</f>
        <v>3</v>
      </c>
      <c r="E5" s="2">
        <f>INT((F5+4)/5)</f>
        <v>1</v>
      </c>
      <c r="F5" s="2">
        <f>F4+1</f>
        <v>3</v>
      </c>
      <c r="I5">
        <v>1908</v>
      </c>
      <c r="J5">
        <v>7</v>
      </c>
      <c r="K5" t="s">
        <v>54</v>
      </c>
      <c r="L5" t="s">
        <v>55</v>
      </c>
      <c r="M5" t="s">
        <v>56</v>
      </c>
      <c r="N5" t="s">
        <v>57</v>
      </c>
      <c r="O5">
        <v>3</v>
      </c>
      <c r="P5">
        <v>9</v>
      </c>
      <c r="Q5" t="s">
        <v>54</v>
      </c>
      <c r="R5" t="s">
        <v>45</v>
      </c>
      <c r="S5" t="s">
        <v>53</v>
      </c>
      <c r="U5" t="str">
        <f>"P1040"&amp;RIGHT((E5+10252),3)&amp;".jpg"</f>
        <v>P1040253.jpg</v>
      </c>
      <c r="AC5">
        <f>IF(X5&lt;&gt;"",M5,"")</f>
      </c>
      <c r="AE5">
        <f>IF(AND(X5="",Y5&lt;&gt;""),M5,"")</f>
      </c>
      <c r="AG5">
        <f>IF(Z5&lt;&gt;"",M5,"")</f>
      </c>
    </row>
    <row r="6" spans="1:33" ht="12.75">
      <c r="A6" t="s">
        <v>39</v>
      </c>
      <c r="B6" t="s">
        <v>40</v>
      </c>
      <c r="C6" t="s">
        <v>41</v>
      </c>
      <c r="D6" s="2">
        <f>MOD(F6-1,5)+1</f>
        <v>4</v>
      </c>
      <c r="E6" s="2">
        <f>INT((F6+4)/5)</f>
        <v>1</v>
      </c>
      <c r="F6" s="2">
        <f>F5+1</f>
        <v>4</v>
      </c>
      <c r="I6">
        <v>1908</v>
      </c>
      <c r="J6">
        <v>10</v>
      </c>
      <c r="K6" t="s">
        <v>58</v>
      </c>
      <c r="L6" t="s">
        <v>59</v>
      </c>
      <c r="M6" t="s">
        <v>60</v>
      </c>
      <c r="N6" t="s">
        <v>61</v>
      </c>
      <c r="O6">
        <v>62</v>
      </c>
      <c r="P6">
        <v>12</v>
      </c>
      <c r="Q6" t="s">
        <v>58</v>
      </c>
      <c r="R6" t="s">
        <v>45</v>
      </c>
      <c r="S6" t="s">
        <v>53</v>
      </c>
      <c r="U6" t="str">
        <f>"P1040"&amp;RIGHT((E6+10252),3)&amp;".jpg"</f>
        <v>P1040253.jpg</v>
      </c>
      <c r="AC6">
        <f>IF(X6&lt;&gt;"",M6,"")</f>
      </c>
      <c r="AE6">
        <f>IF(AND(X6="",Y6&lt;&gt;""),M6,"")</f>
      </c>
      <c r="AG6">
        <f>IF(Z6&lt;&gt;"",M6,"")</f>
      </c>
    </row>
    <row r="7" spans="1:33" ht="12.75">
      <c r="A7" t="s">
        <v>39</v>
      </c>
      <c r="B7" t="s">
        <v>40</v>
      </c>
      <c r="C7" t="s">
        <v>41</v>
      </c>
      <c r="D7" s="2">
        <f>MOD(F7-1,5)+1</f>
        <v>5</v>
      </c>
      <c r="E7" s="2">
        <f>INT((F7+4)/5)</f>
        <v>1</v>
      </c>
      <c r="F7" s="2">
        <f>F6+1</f>
        <v>5</v>
      </c>
      <c r="I7">
        <v>1908</v>
      </c>
      <c r="J7">
        <v>2</v>
      </c>
      <c r="K7" t="s">
        <v>58</v>
      </c>
      <c r="L7" t="s">
        <v>62</v>
      </c>
      <c r="M7" t="s">
        <v>63</v>
      </c>
      <c r="N7" t="s">
        <v>64</v>
      </c>
      <c r="O7">
        <v>50</v>
      </c>
      <c r="P7">
        <v>16</v>
      </c>
      <c r="Q7" t="s">
        <v>58</v>
      </c>
      <c r="R7" t="s">
        <v>45</v>
      </c>
      <c r="S7" t="s">
        <v>53</v>
      </c>
      <c r="T7" t="s">
        <v>65</v>
      </c>
      <c r="U7" t="str">
        <f>"P1040"&amp;RIGHT((E7+10252),3)&amp;".jpg"</f>
        <v>P1040253.jpg</v>
      </c>
      <c r="AC7">
        <f>IF(X7&lt;&gt;"",M7,"")</f>
      </c>
      <c r="AE7">
        <f>IF(AND(X7="",Y7&lt;&gt;""),M7,"")</f>
      </c>
      <c r="AG7">
        <f>IF(Z7&lt;&gt;"",M7,"")</f>
      </c>
    </row>
    <row r="8" spans="1:33" ht="12.75">
      <c r="A8" t="s">
        <v>39</v>
      </c>
      <c r="B8" t="s">
        <v>40</v>
      </c>
      <c r="C8" t="s">
        <v>41</v>
      </c>
      <c r="D8" s="2">
        <f>MOD(F8-1,5)+1</f>
        <v>1</v>
      </c>
      <c r="E8" s="2">
        <f>INT((F8+4)/5)</f>
        <v>2</v>
      </c>
      <c r="F8" s="2">
        <f>F7+1</f>
        <v>6</v>
      </c>
      <c r="I8">
        <v>1909</v>
      </c>
      <c r="J8">
        <v>6</v>
      </c>
      <c r="K8" t="s">
        <v>66</v>
      </c>
      <c r="L8" t="s">
        <v>67</v>
      </c>
      <c r="M8" t="s">
        <v>68</v>
      </c>
      <c r="N8" t="s">
        <v>69</v>
      </c>
      <c r="O8">
        <v>35</v>
      </c>
      <c r="P8">
        <v>9</v>
      </c>
      <c r="Q8" t="s">
        <v>66</v>
      </c>
      <c r="R8" t="s">
        <v>45</v>
      </c>
      <c r="S8" t="s">
        <v>53</v>
      </c>
      <c r="U8" t="str">
        <f>"P1040"&amp;RIGHT((E8+10252),3)&amp;".jpg"</f>
        <v>P1040254.jpg</v>
      </c>
      <c r="AC8">
        <f>IF(X8&lt;&gt;"",M8,"")</f>
      </c>
      <c r="AE8">
        <f>IF(AND(X8="",Y8&lt;&gt;""),M8,"")</f>
      </c>
      <c r="AG8">
        <f>IF(Z8&lt;&gt;"",M8,"")</f>
      </c>
    </row>
    <row r="9" spans="1:33" ht="12.75">
      <c r="A9" t="s">
        <v>39</v>
      </c>
      <c r="B9" t="s">
        <v>40</v>
      </c>
      <c r="C9" t="s">
        <v>41</v>
      </c>
      <c r="D9" s="2">
        <f>MOD(F9-1,5)+1</f>
        <v>2</v>
      </c>
      <c r="E9" s="2">
        <f>INT((F9+4)/5)</f>
        <v>2</v>
      </c>
      <c r="F9" s="2">
        <f>F8+1</f>
        <v>7</v>
      </c>
      <c r="I9">
        <v>1909</v>
      </c>
      <c r="J9">
        <v>7</v>
      </c>
      <c r="K9" t="s">
        <v>66</v>
      </c>
      <c r="L9" t="s">
        <v>70</v>
      </c>
      <c r="M9" t="s">
        <v>71</v>
      </c>
      <c r="N9" t="s">
        <v>72</v>
      </c>
      <c r="O9">
        <v>24</v>
      </c>
      <c r="P9">
        <v>11</v>
      </c>
      <c r="Q9" t="s">
        <v>66</v>
      </c>
      <c r="R9" t="s">
        <v>45</v>
      </c>
      <c r="S9" t="s">
        <v>53</v>
      </c>
      <c r="U9" t="str">
        <f>"P1040"&amp;RIGHT((E9+10252),3)&amp;".jpg"</f>
        <v>P1040254.jpg</v>
      </c>
      <c r="AC9">
        <f>IF(X9&lt;&gt;"",M9,"")</f>
      </c>
      <c r="AE9">
        <f>IF(AND(X9="",Y9&lt;&gt;""),M9,"")</f>
      </c>
      <c r="AG9">
        <f>IF(Z9&lt;&gt;"",M9,"")</f>
      </c>
    </row>
    <row r="10" spans="1:33" ht="12.75">
      <c r="A10" t="s">
        <v>39</v>
      </c>
      <c r="B10" t="s">
        <v>40</v>
      </c>
      <c r="C10" t="s">
        <v>41</v>
      </c>
      <c r="D10" s="2">
        <f>MOD(F10-1,5)+1</f>
        <v>3</v>
      </c>
      <c r="E10" s="2">
        <f>INT((F10+4)/5)</f>
        <v>2</v>
      </c>
      <c r="F10" s="2">
        <f>F9+1</f>
        <v>8</v>
      </c>
      <c r="I10">
        <v>1909</v>
      </c>
      <c r="J10">
        <v>2</v>
      </c>
      <c r="K10" t="s">
        <v>73</v>
      </c>
      <c r="L10" t="s">
        <v>74</v>
      </c>
      <c r="M10" t="s">
        <v>71</v>
      </c>
      <c r="N10" t="s">
        <v>75</v>
      </c>
      <c r="P10">
        <v>4</v>
      </c>
      <c r="Q10" t="s">
        <v>73</v>
      </c>
      <c r="R10" t="s">
        <v>45</v>
      </c>
      <c r="S10" t="s">
        <v>76</v>
      </c>
      <c r="U10" t="str">
        <f>"P1040"&amp;RIGHT((E10+10252),3)&amp;".jpg"</f>
        <v>P1040254.jpg</v>
      </c>
      <c r="AC10">
        <f>IF(X10&lt;&gt;"",M10,"")</f>
      </c>
      <c r="AE10">
        <f>IF(AND(X10="",Y10&lt;&gt;""),M10,"")</f>
      </c>
      <c r="AG10">
        <f>IF(Z10&lt;&gt;"",M10,"")</f>
      </c>
    </row>
    <row r="11" spans="1:33" ht="12.75">
      <c r="A11" t="s">
        <v>39</v>
      </c>
      <c r="B11" t="s">
        <v>40</v>
      </c>
      <c r="C11" t="s">
        <v>41</v>
      </c>
      <c r="D11" s="2">
        <f>MOD(F11-1,5)+1</f>
        <v>4</v>
      </c>
      <c r="E11" s="2">
        <f>INT((F11+4)/5)</f>
        <v>2</v>
      </c>
      <c r="F11" s="2">
        <f>F10+1</f>
        <v>9</v>
      </c>
      <c r="I11">
        <v>1909</v>
      </c>
      <c r="J11">
        <v>28</v>
      </c>
      <c r="K11" t="s">
        <v>73</v>
      </c>
      <c r="L11" t="s">
        <v>77</v>
      </c>
      <c r="M11" t="s">
        <v>78</v>
      </c>
      <c r="N11" t="s">
        <v>79</v>
      </c>
      <c r="O11" t="s">
        <v>80</v>
      </c>
      <c r="P11">
        <v>2</v>
      </c>
      <c r="Q11" t="s">
        <v>81</v>
      </c>
      <c r="R11" t="s">
        <v>45</v>
      </c>
      <c r="S11" t="s">
        <v>82</v>
      </c>
      <c r="T11" t="s">
        <v>83</v>
      </c>
      <c r="U11" t="str">
        <f>"P1040"&amp;RIGHT((E11+10252),3)&amp;".jpg"</f>
        <v>P1040254.jpg</v>
      </c>
      <c r="AC11">
        <f>IF(X11&lt;&gt;"",M11,"")</f>
      </c>
      <c r="AE11">
        <f>IF(AND(X11="",Y11&lt;&gt;""),M11,"")</f>
      </c>
      <c r="AG11">
        <f>IF(Z11&lt;&gt;"",M11,"")</f>
      </c>
    </row>
    <row r="12" spans="1:33" ht="12.75">
      <c r="A12" t="s">
        <v>39</v>
      </c>
      <c r="B12" t="s">
        <v>40</v>
      </c>
      <c r="C12" t="s">
        <v>41</v>
      </c>
      <c r="D12" s="2">
        <f>MOD(F12-1,5)+1</f>
        <v>5</v>
      </c>
      <c r="E12" s="2">
        <f>INT((F12+4)/5)</f>
        <v>2</v>
      </c>
      <c r="F12" s="2">
        <f>F11+1</f>
        <v>10</v>
      </c>
      <c r="I12">
        <v>1909</v>
      </c>
      <c r="J12">
        <v>19</v>
      </c>
      <c r="K12" t="s">
        <v>81</v>
      </c>
      <c r="L12" t="s">
        <v>84</v>
      </c>
      <c r="M12" t="s">
        <v>85</v>
      </c>
      <c r="N12" t="s">
        <v>86</v>
      </c>
      <c r="P12">
        <v>22</v>
      </c>
      <c r="Q12" t="s">
        <v>81</v>
      </c>
      <c r="R12" t="s">
        <v>87</v>
      </c>
      <c r="S12" t="s">
        <v>82</v>
      </c>
      <c r="U12" t="str">
        <f>"P1040"&amp;RIGHT((E12+10252),3)&amp;".jpg"</f>
        <v>P1040254.jpg</v>
      </c>
      <c r="AC12">
        <f>IF(X12&lt;&gt;"",M12,"")</f>
      </c>
      <c r="AE12">
        <f>IF(AND(X12="",Y12&lt;&gt;""),M12,"")</f>
      </c>
      <c r="AG12">
        <f>IF(Z12&lt;&gt;"",M12,"")</f>
      </c>
    </row>
    <row r="13" spans="1:33" ht="12.75">
      <c r="A13" t="s">
        <v>39</v>
      </c>
      <c r="B13" t="s">
        <v>40</v>
      </c>
      <c r="C13" t="s">
        <v>41</v>
      </c>
      <c r="D13" s="2">
        <f>MOD(F13-1,5)+1</f>
        <v>1</v>
      </c>
      <c r="E13" s="2">
        <f>INT((F13+4)/5)</f>
        <v>3</v>
      </c>
      <c r="F13" s="2">
        <f>F12+1</f>
        <v>11</v>
      </c>
      <c r="I13">
        <v>1909</v>
      </c>
      <c r="J13">
        <v>29</v>
      </c>
      <c r="K13" t="s">
        <v>81</v>
      </c>
      <c r="L13" t="s">
        <v>88</v>
      </c>
      <c r="M13" t="s">
        <v>89</v>
      </c>
      <c r="N13" t="s">
        <v>90</v>
      </c>
      <c r="P13">
        <v>1</v>
      </c>
      <c r="Q13" t="s">
        <v>91</v>
      </c>
      <c r="R13" t="s">
        <v>45</v>
      </c>
      <c r="S13" t="s">
        <v>82</v>
      </c>
      <c r="T13" t="s">
        <v>92</v>
      </c>
      <c r="U13" t="str">
        <f>"P1040"&amp;RIGHT((E13+10252),3)&amp;".jpg"</f>
        <v>P1040255.jpg</v>
      </c>
      <c r="AC13">
        <f>IF(X13&lt;&gt;"",M13,"")</f>
      </c>
      <c r="AE13">
        <f>IF(AND(X13="",Y13&lt;&gt;""),M13,"")</f>
      </c>
      <c r="AG13">
        <f>IF(Z13&lt;&gt;"",M13,"")</f>
      </c>
    </row>
    <row r="14" spans="1:33" ht="12.75">
      <c r="A14" t="s">
        <v>39</v>
      </c>
      <c r="B14" t="s">
        <v>40</v>
      </c>
      <c r="C14" t="s">
        <v>41</v>
      </c>
      <c r="D14" s="2">
        <f>MOD(F14-1,5)+1</f>
        <v>2</v>
      </c>
      <c r="E14" s="2">
        <f>INT((F14+4)/5)</f>
        <v>3</v>
      </c>
      <c r="F14" s="2">
        <f>F13+1</f>
        <v>12</v>
      </c>
      <c r="I14">
        <v>1909</v>
      </c>
      <c r="J14">
        <v>10</v>
      </c>
      <c r="K14" t="s">
        <v>91</v>
      </c>
      <c r="L14" t="s">
        <v>93</v>
      </c>
      <c r="M14" t="s">
        <v>94</v>
      </c>
      <c r="N14" t="s">
        <v>95</v>
      </c>
      <c r="P14">
        <v>13</v>
      </c>
      <c r="Q14" t="s">
        <v>91</v>
      </c>
      <c r="R14" t="s">
        <v>45</v>
      </c>
      <c r="S14" t="s">
        <v>82</v>
      </c>
      <c r="U14" t="str">
        <f>"P1040"&amp;RIGHT((E14+10252),3)&amp;".jpg"</f>
        <v>P1040255.jpg</v>
      </c>
      <c r="AC14">
        <f>IF(X14&lt;&gt;"",M14,"")</f>
      </c>
      <c r="AE14">
        <f>IF(AND(X14="",Y14&lt;&gt;""),M14,"")</f>
      </c>
      <c r="AG14">
        <f>IF(Z14&lt;&gt;"",M14,"")</f>
      </c>
    </row>
    <row r="15" spans="1:33" ht="12.75">
      <c r="A15" t="s">
        <v>39</v>
      </c>
      <c r="B15" t="s">
        <v>40</v>
      </c>
      <c r="C15" t="s">
        <v>41</v>
      </c>
      <c r="D15" s="2">
        <f>MOD(F15-1,5)+1</f>
        <v>3</v>
      </c>
      <c r="E15" s="2">
        <f>INT((F15+4)/5)</f>
        <v>3</v>
      </c>
      <c r="F15" s="2">
        <f>F14+1</f>
        <v>13</v>
      </c>
      <c r="I15">
        <v>1909</v>
      </c>
      <c r="J15">
        <v>9</v>
      </c>
      <c r="K15" t="s">
        <v>96</v>
      </c>
      <c r="L15" t="s">
        <v>97</v>
      </c>
      <c r="M15" t="s">
        <v>98</v>
      </c>
      <c r="N15" t="s">
        <v>99</v>
      </c>
      <c r="O15" s="3" t="s">
        <v>100</v>
      </c>
      <c r="P15">
        <v>12</v>
      </c>
      <c r="Q15" t="s">
        <v>96</v>
      </c>
      <c r="R15" t="s">
        <v>45</v>
      </c>
      <c r="U15" t="str">
        <f>"P1040"&amp;RIGHT((E15+10252),3)&amp;".jpg"</f>
        <v>P1040255.jpg</v>
      </c>
      <c r="AC15">
        <f>IF(X15&lt;&gt;"",M15,"")</f>
      </c>
      <c r="AE15">
        <f>IF(AND(X15="",Y15&lt;&gt;""),M15,"")</f>
      </c>
      <c r="AG15">
        <f>IF(Z15&lt;&gt;"",M15,"")</f>
      </c>
    </row>
    <row r="16" spans="1:33" ht="12.75">
      <c r="A16" t="s">
        <v>39</v>
      </c>
      <c r="B16" t="s">
        <v>40</v>
      </c>
      <c r="C16" t="s">
        <v>41</v>
      </c>
      <c r="D16" s="2">
        <f>MOD(F16-1,5)+1</f>
        <v>4</v>
      </c>
      <c r="E16" s="2">
        <f>INT((F16+4)/5)</f>
        <v>3</v>
      </c>
      <c r="F16" s="2">
        <f>F15+1</f>
        <v>14</v>
      </c>
      <c r="I16">
        <v>1909</v>
      </c>
      <c r="L16" t="s">
        <v>101</v>
      </c>
      <c r="M16" t="s">
        <v>102</v>
      </c>
      <c r="N16" t="s">
        <v>103</v>
      </c>
      <c r="O16">
        <v>2</v>
      </c>
      <c r="P16">
        <v>11</v>
      </c>
      <c r="Q16" t="s">
        <v>104</v>
      </c>
      <c r="R16" t="s">
        <v>45</v>
      </c>
      <c r="S16" t="s">
        <v>76</v>
      </c>
      <c r="T16" t="s">
        <v>80</v>
      </c>
      <c r="U16" t="str">
        <f>"P1040"&amp;RIGHT((E16+10252),3)&amp;".jpg"</f>
        <v>P1040255.jpg</v>
      </c>
      <c r="AC16">
        <f>IF(X16&lt;&gt;"",M16,"")</f>
      </c>
      <c r="AE16">
        <f>IF(AND(X16="",Y16&lt;&gt;""),M16,"")</f>
      </c>
      <c r="AG16">
        <f>IF(Z16&lt;&gt;"",M16,"")</f>
      </c>
    </row>
    <row r="17" spans="1:33" ht="12.75">
      <c r="A17" t="s">
        <v>39</v>
      </c>
      <c r="B17" t="s">
        <v>40</v>
      </c>
      <c r="C17" t="s">
        <v>41</v>
      </c>
      <c r="D17" s="2">
        <f>MOD(F17-1,5)+1</f>
        <v>5</v>
      </c>
      <c r="E17" s="2">
        <f>INT((F17+4)/5)</f>
        <v>3</v>
      </c>
      <c r="F17" s="2">
        <f>F16+1</f>
        <v>15</v>
      </c>
      <c r="I17">
        <v>1909</v>
      </c>
      <c r="J17">
        <v>23</v>
      </c>
      <c r="K17" t="s">
        <v>104</v>
      </c>
      <c r="L17" t="s">
        <v>105</v>
      </c>
      <c r="M17" t="s">
        <v>106</v>
      </c>
      <c r="N17" t="s">
        <v>107</v>
      </c>
      <c r="O17">
        <v>37</v>
      </c>
      <c r="P17">
        <v>26</v>
      </c>
      <c r="Q17" t="s">
        <v>104</v>
      </c>
      <c r="R17" t="s">
        <v>45</v>
      </c>
      <c r="S17" t="s">
        <v>76</v>
      </c>
      <c r="T17" t="s">
        <v>108</v>
      </c>
      <c r="U17" t="str">
        <f>"P1040"&amp;RIGHT((E17+10252),3)&amp;".jpg"</f>
        <v>P1040255.jpg</v>
      </c>
      <c r="AC17">
        <f>IF(X17&lt;&gt;"",M17,"")</f>
      </c>
      <c r="AE17">
        <f>IF(AND(X17="",Y17&lt;&gt;""),M17,"")</f>
      </c>
      <c r="AG17">
        <f>IF(Z17&lt;&gt;"",M17,"")</f>
      </c>
    </row>
    <row r="18" spans="1:33" ht="12.75">
      <c r="A18" t="s">
        <v>39</v>
      </c>
      <c r="B18" t="s">
        <v>40</v>
      </c>
      <c r="C18" t="s">
        <v>41</v>
      </c>
      <c r="D18" s="2">
        <f>MOD(F18-1,5)+1</f>
        <v>1</v>
      </c>
      <c r="E18" s="2">
        <f>INT((F18+4)/5)</f>
        <v>4</v>
      </c>
      <c r="F18" s="2">
        <f>F17+1</f>
        <v>16</v>
      </c>
      <c r="I18">
        <v>1909</v>
      </c>
      <c r="J18">
        <v>2</v>
      </c>
      <c r="K18" t="s">
        <v>109</v>
      </c>
      <c r="L18" t="s">
        <v>110</v>
      </c>
      <c r="M18" t="s">
        <v>111</v>
      </c>
      <c r="N18" t="s">
        <v>112</v>
      </c>
      <c r="O18">
        <v>38</v>
      </c>
      <c r="P18">
        <v>5</v>
      </c>
      <c r="Q18" t="s">
        <v>109</v>
      </c>
      <c r="R18" t="s">
        <v>45</v>
      </c>
      <c r="S18" t="s">
        <v>76</v>
      </c>
      <c r="T18" t="s">
        <v>113</v>
      </c>
      <c r="U18" t="str">
        <f>"P1040"&amp;RIGHT((E18+10252),3)&amp;".jpg"</f>
        <v>P1040256.jpg</v>
      </c>
      <c r="AC18">
        <f>IF(X18&lt;&gt;"",M20,"")</f>
      </c>
      <c r="AE18">
        <f>IF(AND(X18="",Y18&lt;&gt;""),M20,"")</f>
      </c>
      <c r="AG18">
        <f>IF(Z18&lt;&gt;"",M20,"")</f>
      </c>
    </row>
    <row r="19" spans="1:33" ht="12.75">
      <c r="A19" t="s">
        <v>39</v>
      </c>
      <c r="B19" t="s">
        <v>40</v>
      </c>
      <c r="C19" t="s">
        <v>41</v>
      </c>
      <c r="D19" s="2">
        <f>MOD(F19-1,5)+1</f>
        <v>2</v>
      </c>
      <c r="E19" s="2">
        <f>INT((F19+4)/5)</f>
        <v>4</v>
      </c>
      <c r="F19" s="2">
        <f>F18+1</f>
        <v>17</v>
      </c>
      <c r="I19">
        <v>1909</v>
      </c>
      <c r="J19">
        <v>25</v>
      </c>
      <c r="K19" t="s">
        <v>48</v>
      </c>
      <c r="L19" t="s">
        <v>114</v>
      </c>
      <c r="M19" t="s">
        <v>115</v>
      </c>
      <c r="N19" t="s">
        <v>116</v>
      </c>
      <c r="P19">
        <v>28</v>
      </c>
      <c r="Q19" t="s">
        <v>48</v>
      </c>
      <c r="R19" t="s">
        <v>45</v>
      </c>
      <c r="S19" t="s">
        <v>76</v>
      </c>
      <c r="T19" t="s">
        <v>117</v>
      </c>
      <c r="U19" t="str">
        <f>"P1040"&amp;RIGHT((E19+10252),3)&amp;".jpg"</f>
        <v>P1040256.jpg</v>
      </c>
      <c r="AC19">
        <f>IF(X19&lt;&gt;"",M21,"")</f>
      </c>
      <c r="AE19">
        <f>IF(AND(X19="",Y19&lt;&gt;""),M21,"")</f>
      </c>
      <c r="AG19">
        <f>IF(Z19&lt;&gt;"",M21,"")</f>
      </c>
    </row>
    <row r="20" spans="1:33" ht="12.75">
      <c r="A20" t="s">
        <v>39</v>
      </c>
      <c r="B20" t="s">
        <v>40</v>
      </c>
      <c r="C20" t="s">
        <v>41</v>
      </c>
      <c r="D20" s="2">
        <f>MOD(F20-1,5)+1</f>
        <v>3</v>
      </c>
      <c r="E20" s="2">
        <f>INT((F20+4)/5)</f>
        <v>4</v>
      </c>
      <c r="F20" s="2">
        <f>F19+1</f>
        <v>18</v>
      </c>
      <c r="I20">
        <v>1909</v>
      </c>
      <c r="J20">
        <v>4</v>
      </c>
      <c r="K20" t="s">
        <v>54</v>
      </c>
      <c r="L20" t="s">
        <v>118</v>
      </c>
      <c r="M20" t="s">
        <v>119</v>
      </c>
      <c r="N20" t="s">
        <v>120</v>
      </c>
      <c r="P20">
        <v>8</v>
      </c>
      <c r="Q20" t="s">
        <v>54</v>
      </c>
      <c r="R20" t="s">
        <v>45</v>
      </c>
      <c r="S20" t="s">
        <v>82</v>
      </c>
      <c r="U20" t="str">
        <f>"P1040"&amp;RIGHT((E20+10252),3)&amp;".jpg"</f>
        <v>P1040256.jpg</v>
      </c>
      <c r="AC20">
        <f>IF(X20&lt;&gt;"",#REF!,"")</f>
      </c>
      <c r="AE20">
        <f>IF(AND(X20="",Y20&lt;&gt;""),#REF!,"")</f>
      </c>
      <c r="AG20">
        <f>IF(Z20&lt;&gt;"",#REF!,"")</f>
      </c>
    </row>
    <row r="21" spans="1:33" ht="12.75">
      <c r="A21" t="s">
        <v>39</v>
      </c>
      <c r="B21" t="s">
        <v>40</v>
      </c>
      <c r="C21" t="s">
        <v>41</v>
      </c>
      <c r="D21" s="2">
        <f>MOD(F21-1,5)+1</f>
        <v>4</v>
      </c>
      <c r="E21" s="2">
        <f>INT((F21+4)/5)</f>
        <v>4</v>
      </c>
      <c r="F21" s="2">
        <f>F20+1</f>
        <v>19</v>
      </c>
      <c r="I21">
        <v>1909</v>
      </c>
      <c r="J21">
        <v>4</v>
      </c>
      <c r="K21" t="s">
        <v>54</v>
      </c>
      <c r="L21" t="s">
        <v>121</v>
      </c>
      <c r="M21" t="s">
        <v>122</v>
      </c>
      <c r="N21" t="s">
        <v>123</v>
      </c>
      <c r="O21" t="s">
        <v>80</v>
      </c>
      <c r="P21">
        <v>8</v>
      </c>
      <c r="Q21" t="s">
        <v>54</v>
      </c>
      <c r="R21" t="s">
        <v>87</v>
      </c>
      <c r="S21" t="s">
        <v>82</v>
      </c>
      <c r="U21" t="str">
        <f>"P1040"&amp;RIGHT((E21+10252),3)&amp;".jpg"</f>
        <v>P1040256.jpg</v>
      </c>
      <c r="AC21">
        <f>IF(X21&lt;&gt;"",#REF!,"")</f>
      </c>
      <c r="AE21">
        <f>IF(AND(X21="",Y21&lt;&gt;""),#REF!,"")</f>
      </c>
      <c r="AG21">
        <f>IF(Z21&lt;&gt;"",#REF!,"")</f>
      </c>
    </row>
    <row r="22" spans="1:33" ht="12.75">
      <c r="A22" t="s">
        <v>39</v>
      </c>
      <c r="B22" t="s">
        <v>40</v>
      </c>
      <c r="C22" t="s">
        <v>41</v>
      </c>
      <c r="D22" s="2">
        <f>MOD(F22-1,5)+1</f>
        <v>5</v>
      </c>
      <c r="E22" s="2">
        <f>INT((F22+4)/5)</f>
        <v>4</v>
      </c>
      <c r="F22" s="2">
        <f>F21+1</f>
        <v>20</v>
      </c>
      <c r="I22">
        <v>1909</v>
      </c>
      <c r="J22">
        <v>16</v>
      </c>
      <c r="K22" t="s">
        <v>54</v>
      </c>
      <c r="L22" t="s">
        <v>124</v>
      </c>
      <c r="M22" t="s">
        <v>125</v>
      </c>
      <c r="N22" t="s">
        <v>126</v>
      </c>
      <c r="P22">
        <v>19</v>
      </c>
      <c r="Q22" t="s">
        <v>54</v>
      </c>
      <c r="R22" t="s">
        <v>45</v>
      </c>
      <c r="S22" t="s">
        <v>82</v>
      </c>
      <c r="U22" t="str">
        <f>"P1040"&amp;RIGHT((E22+10252),3)&amp;".jpg"</f>
        <v>P1040256.jpg</v>
      </c>
      <c r="AC22">
        <f>IF(X22&lt;&gt;"",M22,"")</f>
      </c>
      <c r="AE22">
        <f>IF(AND(X22="",Y22&lt;&gt;""),M22,"")</f>
      </c>
      <c r="AG22">
        <f>IF(Z22&lt;&gt;"",M22,"")</f>
      </c>
    </row>
    <row r="23" spans="1:33" ht="12.75">
      <c r="A23" t="s">
        <v>39</v>
      </c>
      <c r="B23" t="s">
        <v>40</v>
      </c>
      <c r="C23" t="s">
        <v>41</v>
      </c>
      <c r="D23" s="2">
        <f>MOD(F23-1,5)+1</f>
        <v>1</v>
      </c>
      <c r="E23" s="2">
        <f>INT((F23+4)/5)</f>
        <v>5</v>
      </c>
      <c r="F23" s="2">
        <f>F22+1</f>
        <v>21</v>
      </c>
      <c r="I23">
        <v>1909</v>
      </c>
      <c r="J23">
        <v>14</v>
      </c>
      <c r="K23" t="s">
        <v>58</v>
      </c>
      <c r="L23" t="s">
        <v>59</v>
      </c>
      <c r="M23" t="s">
        <v>127</v>
      </c>
      <c r="N23" t="s">
        <v>103</v>
      </c>
      <c r="P23">
        <v>17</v>
      </c>
      <c r="Q23" t="s">
        <v>58</v>
      </c>
      <c r="R23" t="s">
        <v>45</v>
      </c>
      <c r="S23" t="s">
        <v>82</v>
      </c>
      <c r="U23" t="str">
        <f>"P1040"&amp;RIGHT((E23+10252),3)&amp;".jpg"</f>
        <v>P1040257.jpg</v>
      </c>
      <c r="AC23">
        <f>IF(X23&lt;&gt;"",M23,"")</f>
      </c>
      <c r="AE23">
        <f>IF(AND(X23="",Y23&lt;&gt;""),M23,"")</f>
      </c>
      <c r="AG23">
        <f>IF(Z23&lt;&gt;"",M23,"")</f>
      </c>
    </row>
    <row r="24" spans="1:33" ht="12.75">
      <c r="A24" t="s">
        <v>39</v>
      </c>
      <c r="B24" t="s">
        <v>40</v>
      </c>
      <c r="C24" t="s">
        <v>41</v>
      </c>
      <c r="D24" s="2">
        <f>MOD(F24-1,5)+1</f>
        <v>2</v>
      </c>
      <c r="E24" s="2">
        <f>INT((F24+4)/5)</f>
        <v>5</v>
      </c>
      <c r="F24" s="2">
        <f>F23+1</f>
        <v>22</v>
      </c>
      <c r="I24">
        <v>1909</v>
      </c>
      <c r="J24">
        <v>21</v>
      </c>
      <c r="K24" t="s">
        <v>58</v>
      </c>
      <c r="L24" t="s">
        <v>128</v>
      </c>
      <c r="M24" t="s">
        <v>129</v>
      </c>
      <c r="N24" t="s">
        <v>130</v>
      </c>
      <c r="P24">
        <v>24</v>
      </c>
      <c r="Q24" t="s">
        <v>58</v>
      </c>
      <c r="R24" t="s">
        <v>131</v>
      </c>
      <c r="S24" t="s">
        <v>82</v>
      </c>
      <c r="U24" t="str">
        <f>"P1040"&amp;RIGHT((E24+10252),3)&amp;".jpg"</f>
        <v>P1040257.jpg</v>
      </c>
      <c r="AC24">
        <f>IF(X24&lt;&gt;"",M24,"")</f>
      </c>
      <c r="AE24">
        <f>IF(AND(X24="",Y24&lt;&gt;""),M24,"")</f>
      </c>
      <c r="AG24">
        <f>IF(Z24&lt;&gt;"",M24,"")</f>
      </c>
    </row>
    <row r="25" spans="1:33" ht="12.75">
      <c r="A25" t="s">
        <v>39</v>
      </c>
      <c r="B25" t="s">
        <v>40</v>
      </c>
      <c r="C25" t="s">
        <v>41</v>
      </c>
      <c r="D25" s="2">
        <f>MOD(F25-1,5)+1</f>
        <v>3</v>
      </c>
      <c r="E25" s="2">
        <f>INT((F25+4)/5)</f>
        <v>5</v>
      </c>
      <c r="F25" s="2">
        <f>F24+1</f>
        <v>23</v>
      </c>
      <c r="I25">
        <v>1910</v>
      </c>
      <c r="J25">
        <v>12</v>
      </c>
      <c r="K25" t="s">
        <v>66</v>
      </c>
      <c r="L25" t="s">
        <v>132</v>
      </c>
      <c r="M25" t="s">
        <v>71</v>
      </c>
      <c r="N25" t="s">
        <v>133</v>
      </c>
      <c r="P25">
        <v>15</v>
      </c>
      <c r="Q25" t="s">
        <v>66</v>
      </c>
      <c r="R25" t="s">
        <v>45</v>
      </c>
      <c r="S25" t="s">
        <v>82</v>
      </c>
      <c r="U25" t="str">
        <f>"P1040"&amp;RIGHT((E25+10252),3)&amp;".jpg"</f>
        <v>P1040257.jpg</v>
      </c>
      <c r="AC25">
        <f>IF(X25&lt;&gt;"",M25,"")</f>
      </c>
      <c r="AE25">
        <f>IF(AND(X25="",Y25&lt;&gt;""),M25,"")</f>
      </c>
      <c r="AG25">
        <f>IF(Z25&lt;&gt;"",M25,"")</f>
      </c>
    </row>
    <row r="26" spans="1:33" ht="12.75">
      <c r="A26" t="s">
        <v>39</v>
      </c>
      <c r="B26" t="s">
        <v>40</v>
      </c>
      <c r="C26" t="s">
        <v>41</v>
      </c>
      <c r="D26" s="2">
        <f>MOD(F26-1,5)+1</f>
        <v>4</v>
      </c>
      <c r="E26" s="2">
        <f>INT((F26+4)/5)</f>
        <v>5</v>
      </c>
      <c r="F26" s="2">
        <f>F25+1</f>
        <v>24</v>
      </c>
      <c r="I26">
        <v>1910</v>
      </c>
      <c r="J26">
        <v>20</v>
      </c>
      <c r="K26" t="s">
        <v>66</v>
      </c>
      <c r="L26" t="s">
        <v>110</v>
      </c>
      <c r="M26" t="s">
        <v>134</v>
      </c>
      <c r="N26" t="s">
        <v>135</v>
      </c>
      <c r="P26">
        <v>22</v>
      </c>
      <c r="Q26" t="s">
        <v>66</v>
      </c>
      <c r="R26" t="s">
        <v>87</v>
      </c>
      <c r="S26" t="s">
        <v>82</v>
      </c>
      <c r="T26" t="s">
        <v>92</v>
      </c>
      <c r="U26" t="str">
        <f>"P1040"&amp;RIGHT((E26+10252),3)&amp;".jpg"</f>
        <v>P1040257.jpg</v>
      </c>
      <c r="AC26">
        <f>IF(X26&lt;&gt;"",M26,"")</f>
      </c>
      <c r="AE26">
        <f>IF(AND(X26="",Y26&lt;&gt;""),M26,"")</f>
      </c>
      <c r="AG26">
        <f>IF(Z26&lt;&gt;"",M26,"")</f>
      </c>
    </row>
    <row r="27" spans="1:33" ht="12.75">
      <c r="A27" t="s">
        <v>39</v>
      </c>
      <c r="B27" t="s">
        <v>40</v>
      </c>
      <c r="C27" t="s">
        <v>41</v>
      </c>
      <c r="D27" s="2">
        <f>MOD(F27-1,5)+1</f>
        <v>5</v>
      </c>
      <c r="E27" s="2">
        <f>INT((F27+4)/5)</f>
        <v>5</v>
      </c>
      <c r="F27" s="2">
        <f>F26+1</f>
        <v>25</v>
      </c>
      <c r="I27">
        <v>1910</v>
      </c>
      <c r="J27">
        <v>2</v>
      </c>
      <c r="K27" t="s">
        <v>91</v>
      </c>
      <c r="L27" t="s">
        <v>136</v>
      </c>
      <c r="M27" t="s">
        <v>137</v>
      </c>
      <c r="N27" t="s">
        <v>39</v>
      </c>
      <c r="O27" t="s">
        <v>80</v>
      </c>
      <c r="P27">
        <v>5</v>
      </c>
      <c r="Q27" t="s">
        <v>91</v>
      </c>
      <c r="R27" t="s">
        <v>45</v>
      </c>
      <c r="S27" t="s">
        <v>82</v>
      </c>
      <c r="U27" t="str">
        <f>"P1040"&amp;RIGHT((E27+10252),3)&amp;".jpg"</f>
        <v>P1040257.jpg</v>
      </c>
      <c r="AC27">
        <f>IF(X27&lt;&gt;"",M27,"")</f>
      </c>
      <c r="AE27">
        <f>IF(AND(X27="",Y27&lt;&gt;""),M27,"")</f>
      </c>
      <c r="AG27">
        <f>IF(Z27&lt;&gt;"",M27,"")</f>
      </c>
    </row>
    <row r="28" spans="1:33" ht="12.75">
      <c r="A28" t="s">
        <v>39</v>
      </c>
      <c r="B28" t="s">
        <v>40</v>
      </c>
      <c r="C28" t="s">
        <v>41</v>
      </c>
      <c r="D28" s="2">
        <f>MOD(F28-1,5)+1</f>
        <v>1</v>
      </c>
      <c r="E28" s="2">
        <f>INT((F28+4)/5)</f>
        <v>6</v>
      </c>
      <c r="F28" s="2">
        <f>F27+1</f>
        <v>26</v>
      </c>
      <c r="I28">
        <v>1910</v>
      </c>
      <c r="J28">
        <v>20</v>
      </c>
      <c r="K28" t="s">
        <v>91</v>
      </c>
      <c r="L28" t="s">
        <v>138</v>
      </c>
      <c r="M28" t="s">
        <v>139</v>
      </c>
      <c r="N28" t="s">
        <v>116</v>
      </c>
      <c r="O28" t="s">
        <v>140</v>
      </c>
      <c r="P28">
        <v>23</v>
      </c>
      <c r="Q28" t="s">
        <v>91</v>
      </c>
      <c r="R28" t="s">
        <v>45</v>
      </c>
      <c r="S28" t="s">
        <v>82</v>
      </c>
      <c r="T28" t="s">
        <v>141</v>
      </c>
      <c r="U28" t="str">
        <f>"P1040"&amp;RIGHT((E28+10252),3)&amp;".jpg"</f>
        <v>P1040258.jpg</v>
      </c>
      <c r="AC28">
        <f>IF(X28&lt;&gt;"",M28,"")</f>
      </c>
      <c r="AE28">
        <f>IF(AND(X28="",Y28&lt;&gt;""),M28,"")</f>
      </c>
      <c r="AG28">
        <f>IF(Z28&lt;&gt;"",M28,"")</f>
      </c>
    </row>
    <row r="29" spans="1:33" ht="12.75">
      <c r="A29" t="s">
        <v>39</v>
      </c>
      <c r="B29" t="s">
        <v>40</v>
      </c>
      <c r="C29" t="s">
        <v>41</v>
      </c>
      <c r="D29" s="2">
        <f>MOD(F29-1,5)+1</f>
        <v>2</v>
      </c>
      <c r="E29" s="2">
        <f>INT((F29+4)/5)</f>
        <v>6</v>
      </c>
      <c r="F29" s="2">
        <f>F28+1</f>
        <v>27</v>
      </c>
      <c r="I29">
        <v>1910</v>
      </c>
      <c r="J29">
        <v>11</v>
      </c>
      <c r="K29" t="s">
        <v>96</v>
      </c>
      <c r="L29" t="s">
        <v>142</v>
      </c>
      <c r="M29" t="s">
        <v>68</v>
      </c>
      <c r="N29" t="s">
        <v>39</v>
      </c>
      <c r="O29" t="s">
        <v>80</v>
      </c>
      <c r="P29">
        <v>14</v>
      </c>
      <c r="Q29" t="s">
        <v>96</v>
      </c>
      <c r="R29" t="s">
        <v>45</v>
      </c>
      <c r="S29" t="s">
        <v>82</v>
      </c>
      <c r="U29" t="str">
        <f>"P1040"&amp;RIGHT((E29+10252),3)&amp;".jpg"</f>
        <v>P1040258.jpg</v>
      </c>
      <c r="AC29">
        <f>IF(X29&lt;&gt;"",M29,"")</f>
      </c>
      <c r="AE29">
        <f>IF(AND(X29="",Y29&lt;&gt;""),M29,"")</f>
      </c>
      <c r="AG29">
        <f>IF(Z29&lt;&gt;"",M29,"")</f>
      </c>
    </row>
    <row r="30" spans="1:33" ht="12.75">
      <c r="A30" t="s">
        <v>39</v>
      </c>
      <c r="B30" t="s">
        <v>40</v>
      </c>
      <c r="C30" t="s">
        <v>41</v>
      </c>
      <c r="D30" s="2">
        <f>MOD(F30-1,5)+1</f>
        <v>3</v>
      </c>
      <c r="E30" s="2">
        <f>INT((F30+4)/5)</f>
        <v>6</v>
      </c>
      <c r="F30" s="2">
        <f>F29+1</f>
        <v>28</v>
      </c>
      <c r="I30">
        <v>1910</v>
      </c>
      <c r="J30">
        <v>17</v>
      </c>
      <c r="K30" t="s">
        <v>143</v>
      </c>
      <c r="L30" t="s">
        <v>118</v>
      </c>
      <c r="M30" t="s">
        <v>144</v>
      </c>
      <c r="N30" t="s">
        <v>145</v>
      </c>
      <c r="O30" s="3"/>
      <c r="P30">
        <v>21</v>
      </c>
      <c r="Q30" t="s">
        <v>143</v>
      </c>
      <c r="R30" t="s">
        <v>87</v>
      </c>
      <c r="S30" t="s">
        <v>146</v>
      </c>
      <c r="T30" t="s">
        <v>147</v>
      </c>
      <c r="U30" t="str">
        <f>"P1040"&amp;RIGHT((E30+10252),3)&amp;".jpg"</f>
        <v>P1040258.jpg</v>
      </c>
      <c r="AC30">
        <f>IF(X30&lt;&gt;"",M30,"")</f>
      </c>
      <c r="AE30">
        <f>IF(AND(X30="",Y30&lt;&gt;""),M30,"")</f>
      </c>
      <c r="AG30">
        <f>IF(Z30&lt;&gt;"",M30,"")</f>
      </c>
    </row>
    <row r="31" spans="1:33" ht="12.75">
      <c r="A31" t="s">
        <v>39</v>
      </c>
      <c r="B31" t="s">
        <v>40</v>
      </c>
      <c r="C31" t="s">
        <v>41</v>
      </c>
      <c r="D31" s="2">
        <f>MOD(F31-1,5)+1</f>
        <v>4</v>
      </c>
      <c r="E31" s="2">
        <f>INT((F31+4)/5)</f>
        <v>6</v>
      </c>
      <c r="F31" s="2">
        <f>F30+1</f>
        <v>29</v>
      </c>
      <c r="I31">
        <v>1910</v>
      </c>
      <c r="J31">
        <v>17</v>
      </c>
      <c r="K31" t="s">
        <v>42</v>
      </c>
      <c r="L31" t="s">
        <v>148</v>
      </c>
      <c r="M31" t="s">
        <v>149</v>
      </c>
      <c r="N31" t="s">
        <v>150</v>
      </c>
      <c r="O31" t="s">
        <v>151</v>
      </c>
      <c r="P31">
        <v>20</v>
      </c>
      <c r="Q31" t="s">
        <v>42</v>
      </c>
      <c r="R31" t="s">
        <v>45</v>
      </c>
      <c r="S31" t="s">
        <v>82</v>
      </c>
      <c r="T31" t="s">
        <v>80</v>
      </c>
      <c r="U31" t="str">
        <f>"P1040"&amp;RIGHT((E31+10252),3)&amp;".jpg"</f>
        <v>P1040258.jpg</v>
      </c>
      <c r="AC31">
        <f>IF(X31&lt;&gt;"",#REF!,"")</f>
      </c>
      <c r="AE31">
        <f>IF(AND(X31="",Y31&lt;&gt;""),#REF!,"")</f>
      </c>
      <c r="AG31">
        <f>IF(Z31&lt;&gt;"",#REF!,"")</f>
      </c>
    </row>
    <row r="32" spans="1:33" ht="12.75">
      <c r="A32" t="s">
        <v>39</v>
      </c>
      <c r="B32" t="s">
        <v>40</v>
      </c>
      <c r="C32" t="s">
        <v>41</v>
      </c>
      <c r="D32" s="2">
        <f>MOD(F32-1,5)+1</f>
        <v>5</v>
      </c>
      <c r="E32" s="2">
        <f>INT((F32+4)/5)</f>
        <v>6</v>
      </c>
      <c r="F32" s="2">
        <f>F31+1</f>
        <v>30</v>
      </c>
      <c r="I32">
        <v>1910</v>
      </c>
      <c r="J32">
        <v>21</v>
      </c>
      <c r="K32" t="s">
        <v>42</v>
      </c>
      <c r="L32" t="s">
        <v>148</v>
      </c>
      <c r="M32" t="s">
        <v>152</v>
      </c>
      <c r="N32" t="s">
        <v>153</v>
      </c>
      <c r="P32">
        <v>26</v>
      </c>
      <c r="Q32" t="s">
        <v>42</v>
      </c>
      <c r="R32" t="s">
        <v>45</v>
      </c>
      <c r="S32" t="s">
        <v>82</v>
      </c>
      <c r="U32" t="str">
        <f>"P1040"&amp;RIGHT((E32+10252),3)&amp;".jpg"</f>
        <v>P1040258.jpg</v>
      </c>
      <c r="AC32">
        <f>IF(X32&lt;&gt;"",M32,"")</f>
      </c>
      <c r="AE32">
        <f>IF(AND(X32="",Y32&lt;&gt;""),M32,"")</f>
      </c>
      <c r="AG32">
        <f>IF(Z32&lt;&gt;"",M32,"")</f>
      </c>
    </row>
    <row r="33" spans="1:33" ht="12.75">
      <c r="A33" t="s">
        <v>39</v>
      </c>
      <c r="B33" t="s">
        <v>40</v>
      </c>
      <c r="C33" t="s">
        <v>41</v>
      </c>
      <c r="D33" s="2">
        <f>MOD(F33-1,5)+1</f>
        <v>1</v>
      </c>
      <c r="E33" s="2">
        <f>INT((F33+4)/5)</f>
        <v>7</v>
      </c>
      <c r="F33" s="2">
        <f>F32+1</f>
        <v>31</v>
      </c>
      <c r="I33">
        <v>1911</v>
      </c>
      <c r="J33">
        <v>28</v>
      </c>
      <c r="K33" t="s">
        <v>66</v>
      </c>
      <c r="L33" t="s">
        <v>84</v>
      </c>
      <c r="M33" t="s">
        <v>68</v>
      </c>
      <c r="N33" t="s">
        <v>154</v>
      </c>
      <c r="O33">
        <v>56</v>
      </c>
      <c r="P33">
        <v>31</v>
      </c>
      <c r="Q33" t="s">
        <v>66</v>
      </c>
      <c r="R33" t="s">
        <v>45</v>
      </c>
      <c r="S33" t="s">
        <v>82</v>
      </c>
      <c r="U33" t="str">
        <f>"P1040"&amp;RIGHT((E33+10252),3)&amp;".jpg"</f>
        <v>P1040259.jpg</v>
      </c>
      <c r="AC33">
        <f>IF(X33&lt;&gt;"",M33,"")</f>
      </c>
      <c r="AE33">
        <f>IF(AND(X33="",Y33&lt;&gt;""),M33,"")</f>
      </c>
      <c r="AG33">
        <f>IF(Z33&lt;&gt;"",M33,"")</f>
      </c>
    </row>
    <row r="34" spans="1:33" ht="12.75">
      <c r="A34" t="s">
        <v>39</v>
      </c>
      <c r="B34" t="s">
        <v>40</v>
      </c>
      <c r="C34" t="s">
        <v>41</v>
      </c>
      <c r="D34" s="2">
        <f>MOD(F34-1,5)+1</f>
        <v>2</v>
      </c>
      <c r="E34" s="2">
        <f>INT((F34+4)/5)</f>
        <v>7</v>
      </c>
      <c r="F34" s="2">
        <f>F33+1</f>
        <v>32</v>
      </c>
      <c r="I34">
        <v>1911</v>
      </c>
      <c r="J34">
        <v>6</v>
      </c>
      <c r="K34" t="s">
        <v>73</v>
      </c>
      <c r="L34" t="s">
        <v>155</v>
      </c>
      <c r="M34" t="s">
        <v>156</v>
      </c>
      <c r="N34" t="s">
        <v>157</v>
      </c>
      <c r="O34" t="s">
        <v>158</v>
      </c>
      <c r="P34">
        <v>9</v>
      </c>
      <c r="Q34" t="s">
        <v>73</v>
      </c>
      <c r="R34" t="s">
        <v>45</v>
      </c>
      <c r="S34" t="s">
        <v>82</v>
      </c>
      <c r="T34" t="s">
        <v>80</v>
      </c>
      <c r="U34" t="str">
        <f>"P1040"&amp;RIGHT((E34+10252),3)&amp;".jpg"</f>
        <v>P1040259.jpg</v>
      </c>
      <c r="AC34">
        <f>IF(X34&lt;&gt;"",M34,"")</f>
      </c>
      <c r="AE34">
        <f>IF(AND(X34="",Y34&lt;&gt;""),M34,"")</f>
      </c>
      <c r="AG34">
        <f>IF(Z34&lt;&gt;"",M34,"")</f>
      </c>
    </row>
    <row r="35" spans="1:33" ht="12.75">
      <c r="A35" t="s">
        <v>39</v>
      </c>
      <c r="B35" t="s">
        <v>40</v>
      </c>
      <c r="C35" t="s">
        <v>41</v>
      </c>
      <c r="D35" s="2">
        <f>MOD(F35-1,5)+1</f>
        <v>3</v>
      </c>
      <c r="E35" s="2">
        <f>INT((F35+4)/5)</f>
        <v>7</v>
      </c>
      <c r="F35" s="2">
        <f>F34+1</f>
        <v>33</v>
      </c>
      <c r="I35">
        <v>1911</v>
      </c>
      <c r="J35">
        <v>24</v>
      </c>
      <c r="K35" t="s">
        <v>91</v>
      </c>
      <c r="L35" t="s">
        <v>159</v>
      </c>
      <c r="M35" t="s">
        <v>160</v>
      </c>
      <c r="N35" t="s">
        <v>161</v>
      </c>
      <c r="O35">
        <v>18</v>
      </c>
      <c r="P35">
        <v>27</v>
      </c>
      <c r="Q35" t="s">
        <v>91</v>
      </c>
      <c r="R35" t="s">
        <v>45</v>
      </c>
      <c r="S35" t="s">
        <v>82</v>
      </c>
      <c r="U35" t="str">
        <f>"P1040"&amp;RIGHT((E35+10252),3)&amp;".jpg"</f>
        <v>P1040259.jpg</v>
      </c>
      <c r="AC35">
        <f>IF(X35&lt;&gt;"",M35,"")</f>
      </c>
      <c r="AE35">
        <f>IF(AND(X35="",Y35&lt;&gt;""),M35,"")</f>
      </c>
      <c r="AG35">
        <f>IF(Z35&lt;&gt;"",M35,"")</f>
      </c>
    </row>
    <row r="36" spans="1:33" ht="12.75">
      <c r="A36" t="s">
        <v>39</v>
      </c>
      <c r="B36" t="s">
        <v>40</v>
      </c>
      <c r="C36" t="s">
        <v>41</v>
      </c>
      <c r="D36" s="2">
        <f>MOD(F36-1,5)+1</f>
        <v>4</v>
      </c>
      <c r="E36" s="2">
        <f>INT((F36+4)/5)</f>
        <v>7</v>
      </c>
      <c r="F36" s="2">
        <f>F35+1</f>
        <v>34</v>
      </c>
      <c r="I36">
        <v>1911</v>
      </c>
      <c r="J36">
        <v>8</v>
      </c>
      <c r="K36" t="s">
        <v>104</v>
      </c>
      <c r="L36" t="s">
        <v>162</v>
      </c>
      <c r="M36" t="s">
        <v>163</v>
      </c>
      <c r="N36" t="s">
        <v>164</v>
      </c>
      <c r="O36">
        <v>79</v>
      </c>
      <c r="P36">
        <v>12</v>
      </c>
      <c r="Q36" t="s">
        <v>104</v>
      </c>
      <c r="R36" t="s">
        <v>45</v>
      </c>
      <c r="S36" t="s">
        <v>82</v>
      </c>
      <c r="U36" t="str">
        <f>"P1040"&amp;RIGHT((E36+10252),3)&amp;".jpg"</f>
        <v>P1040259.jpg</v>
      </c>
      <c r="AC36">
        <f>IF(X36&lt;&gt;"",M36,"")</f>
      </c>
      <c r="AE36">
        <f>IF(AND(X36="",Y36&lt;&gt;""),M36,"")</f>
      </c>
      <c r="AG36">
        <f>IF(Z36&lt;&gt;"",M36,"")</f>
      </c>
    </row>
    <row r="37" spans="1:33" ht="12.75">
      <c r="A37" t="s">
        <v>39</v>
      </c>
      <c r="B37" t="s">
        <v>40</v>
      </c>
      <c r="C37" t="s">
        <v>41</v>
      </c>
      <c r="D37" s="2">
        <f>MOD(F37-1,5)+1</f>
        <v>5</v>
      </c>
      <c r="E37" s="2">
        <f>INT((F37+4)/5)</f>
        <v>7</v>
      </c>
      <c r="F37" s="2">
        <f>F36+1</f>
        <v>35</v>
      </c>
      <c r="I37">
        <v>1911</v>
      </c>
      <c r="J37">
        <v>11</v>
      </c>
      <c r="K37" t="s">
        <v>104</v>
      </c>
      <c r="L37" t="s">
        <v>132</v>
      </c>
      <c r="M37" t="s">
        <v>165</v>
      </c>
      <c r="N37" t="s">
        <v>166</v>
      </c>
      <c r="O37">
        <v>33</v>
      </c>
      <c r="P37">
        <v>14</v>
      </c>
      <c r="Q37" t="s">
        <v>104</v>
      </c>
      <c r="R37" t="s">
        <v>45</v>
      </c>
      <c r="S37" t="s">
        <v>82</v>
      </c>
      <c r="U37" t="str">
        <f>"P1040"&amp;RIGHT((E37+10252),3)&amp;".jpg"</f>
        <v>P1040259.jpg</v>
      </c>
      <c r="AC37">
        <f>IF(X37&lt;&gt;"",M37,"")</f>
      </c>
      <c r="AE37">
        <f>IF(AND(X37="",Y37&lt;&gt;""),M37,"")</f>
      </c>
      <c r="AG37">
        <f>IF(Z37&lt;&gt;"",M37,"")</f>
      </c>
    </row>
    <row r="38" spans="1:33" ht="12.75">
      <c r="A38" t="s">
        <v>39</v>
      </c>
      <c r="B38" t="s">
        <v>40</v>
      </c>
      <c r="C38" t="s">
        <v>41</v>
      </c>
      <c r="D38" s="2">
        <f>MOD(F38-1,5)+1</f>
        <v>1</v>
      </c>
      <c r="E38" s="2">
        <f>INT((F38+4)/5)</f>
        <v>8</v>
      </c>
      <c r="F38" s="2">
        <f>F37+1</f>
        <v>36</v>
      </c>
      <c r="I38">
        <v>1911</v>
      </c>
      <c r="J38">
        <v>29</v>
      </c>
      <c r="K38" t="s">
        <v>143</v>
      </c>
      <c r="L38" t="s">
        <v>167</v>
      </c>
      <c r="M38" t="s">
        <v>168</v>
      </c>
      <c r="N38" t="s">
        <v>169</v>
      </c>
      <c r="P38">
        <v>31</v>
      </c>
      <c r="Q38" t="s">
        <v>143</v>
      </c>
      <c r="R38" t="s">
        <v>45</v>
      </c>
      <c r="S38" t="s">
        <v>76</v>
      </c>
      <c r="U38" t="str">
        <f>"P1040"&amp;RIGHT((E38+10252),3)&amp;".jpg"</f>
        <v>P1040260.jpg</v>
      </c>
      <c r="AC38">
        <f>IF(X38&lt;&gt;"",M38,"")</f>
      </c>
      <c r="AE38">
        <f>IF(AND(X38="",Y38&lt;&gt;""),M38,"")</f>
      </c>
      <c r="AG38">
        <f>IF(Z38&lt;&gt;"",M38,"")</f>
      </c>
    </row>
    <row r="39" spans="1:33" ht="12.75">
      <c r="A39" t="s">
        <v>39</v>
      </c>
      <c r="B39" t="s">
        <v>40</v>
      </c>
      <c r="C39" t="s">
        <v>41</v>
      </c>
      <c r="D39" s="2">
        <f>MOD(F39-1,5)+1</f>
        <v>2</v>
      </c>
      <c r="E39" s="2">
        <f>INT((F39+4)/5)</f>
        <v>8</v>
      </c>
      <c r="F39" s="2">
        <f>F38+1</f>
        <v>37</v>
      </c>
      <c r="I39">
        <v>1911</v>
      </c>
      <c r="J39">
        <v>6</v>
      </c>
      <c r="K39" t="s">
        <v>109</v>
      </c>
      <c r="L39" t="s">
        <v>142</v>
      </c>
      <c r="M39" t="s">
        <v>170</v>
      </c>
      <c r="N39" t="s">
        <v>171</v>
      </c>
      <c r="O39">
        <v>74</v>
      </c>
      <c r="P39">
        <v>8</v>
      </c>
      <c r="Q39" t="s">
        <v>109</v>
      </c>
      <c r="R39" t="s">
        <v>45</v>
      </c>
      <c r="U39" t="str">
        <f>"P1040"&amp;RIGHT((E39+10252),3)&amp;".jpg"</f>
        <v>P1040260.jpg</v>
      </c>
      <c r="AC39">
        <f>IF(X39&lt;&gt;"",M39,"")</f>
      </c>
      <c r="AE39">
        <f>IF(AND(X39="",Y39&lt;&gt;""),M39,"")</f>
      </c>
      <c r="AG39">
        <f>IF(Z39&lt;&gt;"",M39,"")</f>
      </c>
    </row>
    <row r="40" spans="1:33" ht="12.75">
      <c r="A40" t="s">
        <v>39</v>
      </c>
      <c r="B40" t="s">
        <v>40</v>
      </c>
      <c r="C40" t="s">
        <v>41</v>
      </c>
      <c r="D40" s="2">
        <f>MOD(F40-1,5)+1</f>
        <v>3</v>
      </c>
      <c r="E40" s="2">
        <f>INT((F40+4)/5)</f>
        <v>8</v>
      </c>
      <c r="F40" s="2">
        <f>F39+1</f>
        <v>38</v>
      </c>
      <c r="I40">
        <v>1911</v>
      </c>
      <c r="J40">
        <v>6</v>
      </c>
      <c r="K40" t="s">
        <v>109</v>
      </c>
      <c r="L40" t="s">
        <v>97</v>
      </c>
      <c r="M40" t="s">
        <v>172</v>
      </c>
      <c r="N40" t="s">
        <v>173</v>
      </c>
      <c r="P40">
        <v>9</v>
      </c>
      <c r="Q40" t="s">
        <v>109</v>
      </c>
      <c r="R40" t="s">
        <v>45</v>
      </c>
      <c r="S40" t="s">
        <v>82</v>
      </c>
      <c r="U40" t="str">
        <f>"P1040"&amp;RIGHT((E40+10252),3)&amp;".jpg"</f>
        <v>P1040260.jpg</v>
      </c>
      <c r="AC40">
        <f>IF(X40&lt;&gt;"",M40,"")</f>
      </c>
      <c r="AE40">
        <f>IF(AND(X40="",Y40&lt;&gt;""),M40,"")</f>
      </c>
      <c r="AG40">
        <f>IF(Z40&lt;&gt;"",M40,"")</f>
      </c>
    </row>
    <row r="41" spans="1:33" ht="12.75">
      <c r="A41" t="s">
        <v>39</v>
      </c>
      <c r="B41" t="s">
        <v>40</v>
      </c>
      <c r="C41" t="s">
        <v>41</v>
      </c>
      <c r="D41" s="2">
        <f>MOD(F41-1,5)+1</f>
        <v>4</v>
      </c>
      <c r="E41" s="2">
        <f>INT((F41+4)/5)</f>
        <v>8</v>
      </c>
      <c r="F41" s="2">
        <f>F40+1</f>
        <v>39</v>
      </c>
      <c r="I41">
        <v>1911</v>
      </c>
      <c r="J41">
        <v>14</v>
      </c>
      <c r="K41" t="s">
        <v>42</v>
      </c>
      <c r="L41" t="s">
        <v>174</v>
      </c>
      <c r="M41" t="s">
        <v>175</v>
      </c>
      <c r="N41" t="s">
        <v>176</v>
      </c>
      <c r="O41">
        <v>24</v>
      </c>
      <c r="P41">
        <v>16</v>
      </c>
      <c r="Q41" t="s">
        <v>42</v>
      </c>
      <c r="R41" t="s">
        <v>45</v>
      </c>
      <c r="S41" t="s">
        <v>82</v>
      </c>
      <c r="U41" t="str">
        <f>"P1040"&amp;RIGHT((E41+10252),3)&amp;".jpg"</f>
        <v>P1040260.jpg</v>
      </c>
      <c r="AC41">
        <f>IF(X41&lt;&gt;"",M41,"")</f>
      </c>
      <c r="AE41">
        <f>IF(AND(X41="",Y41&lt;&gt;""),M41,"")</f>
      </c>
      <c r="AG41">
        <f>IF(Z41&lt;&gt;"",M41,"")</f>
      </c>
    </row>
    <row r="42" spans="1:33" ht="12.75">
      <c r="A42" t="s">
        <v>39</v>
      </c>
      <c r="B42" t="s">
        <v>40</v>
      </c>
      <c r="C42" t="s">
        <v>41</v>
      </c>
      <c r="D42" s="2">
        <f>MOD(F42-1,5)+1</f>
        <v>5</v>
      </c>
      <c r="E42" s="2">
        <f>INT((F42+4)/5)</f>
        <v>8</v>
      </c>
      <c r="F42" s="2">
        <f>F41+1</f>
        <v>40</v>
      </c>
      <c r="I42">
        <v>1911</v>
      </c>
      <c r="J42">
        <v>17</v>
      </c>
      <c r="K42" t="s">
        <v>42</v>
      </c>
      <c r="L42" t="s">
        <v>177</v>
      </c>
      <c r="M42" t="s">
        <v>115</v>
      </c>
      <c r="N42" t="s">
        <v>116</v>
      </c>
      <c r="P42">
        <v>20</v>
      </c>
      <c r="Q42" t="s">
        <v>42</v>
      </c>
      <c r="R42" t="s">
        <v>178</v>
      </c>
      <c r="S42" t="s">
        <v>82</v>
      </c>
      <c r="T42" t="s">
        <v>179</v>
      </c>
      <c r="U42" t="str">
        <f>"P1040"&amp;RIGHT((E42+10252),3)&amp;".jpg"</f>
        <v>P1040260.jpg</v>
      </c>
      <c r="AC42">
        <f>IF(X42&lt;&gt;"",M42,"")</f>
      </c>
      <c r="AE42">
        <f>IF(AND(X42="",Y42&lt;&gt;""),M42,"")</f>
      </c>
      <c r="AG42">
        <f>IF(Z42&lt;&gt;"",M42,"")</f>
      </c>
    </row>
    <row r="43" spans="1:33" ht="12.75">
      <c r="A43" t="s">
        <v>39</v>
      </c>
      <c r="B43" t="s">
        <v>40</v>
      </c>
      <c r="C43" t="s">
        <v>41</v>
      </c>
      <c r="D43" s="2">
        <f>MOD(F43-1,5)+1</f>
        <v>1</v>
      </c>
      <c r="E43" s="2">
        <f>INT((F43+4)/5)</f>
        <v>9</v>
      </c>
      <c r="F43" s="2">
        <f>F42+1</f>
        <v>41</v>
      </c>
      <c r="I43">
        <v>1911</v>
      </c>
      <c r="J43">
        <v>28</v>
      </c>
      <c r="K43" t="s">
        <v>58</v>
      </c>
      <c r="L43" t="s">
        <v>180</v>
      </c>
      <c r="M43" t="s">
        <v>137</v>
      </c>
      <c r="N43" t="s">
        <v>181</v>
      </c>
      <c r="O43">
        <v>1</v>
      </c>
      <c r="P43">
        <v>30</v>
      </c>
      <c r="Q43" t="s">
        <v>58</v>
      </c>
      <c r="R43" t="s">
        <v>45</v>
      </c>
      <c r="S43" t="s">
        <v>82</v>
      </c>
      <c r="U43" t="str">
        <f>"P1040"&amp;RIGHT((E43+10252),3)&amp;".jpg"</f>
        <v>P1040261.jpg</v>
      </c>
      <c r="AC43">
        <f>IF(X43&lt;&gt;"",M43,"")</f>
      </c>
      <c r="AE43">
        <f>IF(AND(X43="",Y43&lt;&gt;""),M43,"")</f>
      </c>
      <c r="AG43">
        <f>IF(Z43&lt;&gt;"",M43,"")</f>
      </c>
    </row>
    <row r="44" spans="1:33" ht="12.75">
      <c r="A44" t="s">
        <v>39</v>
      </c>
      <c r="B44" t="s">
        <v>40</v>
      </c>
      <c r="C44" t="s">
        <v>41</v>
      </c>
      <c r="D44" s="2">
        <f>MOD(F44-1,5)+1</f>
        <v>2</v>
      </c>
      <c r="E44" s="2">
        <f>INT((F44+4)/5)</f>
        <v>9</v>
      </c>
      <c r="F44" s="2">
        <f>F43+1</f>
        <v>42</v>
      </c>
      <c r="I44">
        <v>1912</v>
      </c>
      <c r="J44">
        <v>16</v>
      </c>
      <c r="K44" t="s">
        <v>73</v>
      </c>
      <c r="L44" t="s">
        <v>138</v>
      </c>
      <c r="M44" t="s">
        <v>182</v>
      </c>
      <c r="N44" t="s">
        <v>183</v>
      </c>
      <c r="O44">
        <v>73</v>
      </c>
      <c r="P44">
        <v>20</v>
      </c>
      <c r="Q44" t="s">
        <v>73</v>
      </c>
      <c r="R44" t="s">
        <v>184</v>
      </c>
      <c r="U44" t="str">
        <f>"P1040"&amp;RIGHT((E44+10252),3)&amp;".jpg"</f>
        <v>P1040261.jpg</v>
      </c>
      <c r="AC44">
        <f>IF(X44&lt;&gt;"",M44,"")</f>
      </c>
      <c r="AE44">
        <f>IF(AND(X44="",Y44&lt;&gt;""),M44,"")</f>
      </c>
      <c r="AG44">
        <f>IF(Z44&lt;&gt;"",M44,"")</f>
      </c>
    </row>
    <row r="45" spans="1:33" ht="12.75">
      <c r="A45" t="s">
        <v>39</v>
      </c>
      <c r="B45" t="s">
        <v>40</v>
      </c>
      <c r="C45" t="s">
        <v>41</v>
      </c>
      <c r="D45" s="2">
        <f>MOD(F45-1,5)+1</f>
        <v>3</v>
      </c>
      <c r="E45" s="2">
        <f>INT((F45+4)/5)</f>
        <v>9</v>
      </c>
      <c r="F45" s="2">
        <f>F44+1</f>
        <v>43</v>
      </c>
      <c r="I45">
        <v>1912</v>
      </c>
      <c r="J45">
        <v>13</v>
      </c>
      <c r="K45" t="s">
        <v>81</v>
      </c>
      <c r="L45" t="s">
        <v>185</v>
      </c>
      <c r="M45" t="s">
        <v>186</v>
      </c>
      <c r="N45" t="s">
        <v>187</v>
      </c>
      <c r="O45">
        <v>80</v>
      </c>
      <c r="P45">
        <v>16</v>
      </c>
      <c r="Q45" t="s">
        <v>81</v>
      </c>
      <c r="R45" t="s">
        <v>45</v>
      </c>
      <c r="S45" t="s">
        <v>76</v>
      </c>
      <c r="U45" t="str">
        <f>"P1040"&amp;RIGHT((E45+10252),3)&amp;".jpg"</f>
        <v>P1040261.jpg</v>
      </c>
      <c r="AC45">
        <f>IF(X45&lt;&gt;"",M45,"")</f>
      </c>
      <c r="AE45">
        <f>IF(AND(X45="",Y45&lt;&gt;""),M45,"")</f>
      </c>
      <c r="AG45">
        <f>IF(Z45&lt;&gt;"",M45,"")</f>
      </c>
    </row>
    <row r="46" spans="1:33" ht="12.75">
      <c r="A46" t="s">
        <v>39</v>
      </c>
      <c r="B46" t="s">
        <v>40</v>
      </c>
      <c r="C46" t="s">
        <v>41</v>
      </c>
      <c r="D46" s="2">
        <f>MOD(F46-1,5)+1</f>
        <v>4</v>
      </c>
      <c r="E46" s="2">
        <f>INT((F46+4)/5)</f>
        <v>9</v>
      </c>
      <c r="F46" s="2">
        <f>F45+1</f>
        <v>44</v>
      </c>
      <c r="I46">
        <v>1912</v>
      </c>
      <c r="J46">
        <v>10</v>
      </c>
      <c r="K46" t="s">
        <v>91</v>
      </c>
      <c r="L46" t="s">
        <v>124</v>
      </c>
      <c r="M46" t="s">
        <v>188</v>
      </c>
      <c r="N46" t="s">
        <v>189</v>
      </c>
      <c r="O46">
        <v>6</v>
      </c>
      <c r="P46">
        <v>13</v>
      </c>
      <c r="Q46" t="s">
        <v>91</v>
      </c>
      <c r="R46" t="s">
        <v>45</v>
      </c>
      <c r="S46" t="s">
        <v>82</v>
      </c>
      <c r="T46" t="s">
        <v>190</v>
      </c>
      <c r="U46" t="str">
        <f>"P1040"&amp;RIGHT((E46+10252),3)&amp;".jpg"</f>
        <v>P1040261.jpg</v>
      </c>
      <c r="AC46">
        <f>IF(X46&lt;&gt;"",M46,"")</f>
      </c>
      <c r="AE46">
        <f>IF(AND(X46="",Y46&lt;&gt;""),M46,"")</f>
      </c>
      <c r="AG46">
        <f>IF(Z46&lt;&gt;"",M46,"")</f>
      </c>
    </row>
    <row r="47" spans="1:33" ht="12.75">
      <c r="A47" t="s">
        <v>39</v>
      </c>
      <c r="B47" t="s">
        <v>40</v>
      </c>
      <c r="C47" t="s">
        <v>41</v>
      </c>
      <c r="D47" s="2">
        <f>MOD(F47-1,5)+1</f>
        <v>5</v>
      </c>
      <c r="E47" s="2">
        <f>INT((F47+4)/5)</f>
        <v>9</v>
      </c>
      <c r="F47" s="2">
        <f>F46+1</f>
        <v>45</v>
      </c>
      <c r="I47">
        <v>1912</v>
      </c>
      <c r="J47">
        <v>19</v>
      </c>
      <c r="K47" t="s">
        <v>91</v>
      </c>
      <c r="L47" t="s">
        <v>74</v>
      </c>
      <c r="M47" t="s">
        <v>191</v>
      </c>
      <c r="N47" t="s">
        <v>192</v>
      </c>
      <c r="O47">
        <v>66</v>
      </c>
      <c r="P47">
        <v>22</v>
      </c>
      <c r="Q47" t="s">
        <v>91</v>
      </c>
      <c r="R47" t="s">
        <v>45</v>
      </c>
      <c r="S47" t="s">
        <v>82</v>
      </c>
      <c r="U47" t="str">
        <f>"P1040"&amp;RIGHT((E47+10252),3)&amp;".jpg"</f>
        <v>P1040261.jpg</v>
      </c>
      <c r="AC47">
        <f>IF(X47&lt;&gt;"",M47,"")</f>
      </c>
      <c r="AE47">
        <f>IF(AND(X47="",Y47&lt;&gt;""),M47,"")</f>
      </c>
      <c r="AG47">
        <f>IF(Z47&lt;&gt;"",M47,"")</f>
      </c>
    </row>
    <row r="48" spans="1:33" ht="12.75">
      <c r="A48" t="s">
        <v>39</v>
      </c>
      <c r="B48" t="s">
        <v>40</v>
      </c>
      <c r="C48" t="s">
        <v>41</v>
      </c>
      <c r="D48" s="2">
        <f>MOD(F48-1,5)+1</f>
        <v>1</v>
      </c>
      <c r="E48" s="2">
        <f>INT((F48+4)/5)</f>
        <v>10</v>
      </c>
      <c r="F48" s="2">
        <f>F47+1</f>
        <v>46</v>
      </c>
      <c r="I48">
        <v>1912</v>
      </c>
      <c r="J48">
        <v>29</v>
      </c>
      <c r="K48" t="s">
        <v>96</v>
      </c>
      <c r="L48" t="s">
        <v>124</v>
      </c>
      <c r="M48" t="s">
        <v>193</v>
      </c>
      <c r="N48" t="s">
        <v>194</v>
      </c>
      <c r="O48">
        <v>74</v>
      </c>
      <c r="P48">
        <v>1</v>
      </c>
      <c r="Q48" t="s">
        <v>104</v>
      </c>
      <c r="R48" t="s">
        <v>87</v>
      </c>
      <c r="S48" t="s">
        <v>76</v>
      </c>
      <c r="U48" t="str">
        <f>"P1040"&amp;RIGHT((E48+10252),3)&amp;".jpg"</f>
        <v>P1040262.jpg</v>
      </c>
      <c r="AC48">
        <f>IF(X48&lt;&gt;"",M48,"")</f>
      </c>
      <c r="AE48">
        <f>IF(AND(X48="",Y48&lt;&gt;""),M48,"")</f>
      </c>
      <c r="AG48">
        <f>IF(Z48&lt;&gt;"",M48,"")</f>
      </c>
    </row>
    <row r="49" spans="1:33" ht="12.75">
      <c r="A49" t="s">
        <v>39</v>
      </c>
      <c r="B49" t="s">
        <v>40</v>
      </c>
      <c r="C49" t="s">
        <v>41</v>
      </c>
      <c r="D49" s="2">
        <f>MOD(F49-1,5)+1</f>
        <v>2</v>
      </c>
      <c r="E49" s="2">
        <f>INT((F49+4)/5)</f>
        <v>10</v>
      </c>
      <c r="F49" s="2">
        <f>F48+1</f>
        <v>47</v>
      </c>
      <c r="I49">
        <v>1912</v>
      </c>
      <c r="J49">
        <v>8</v>
      </c>
      <c r="K49" t="s">
        <v>104</v>
      </c>
      <c r="L49" t="s">
        <v>142</v>
      </c>
      <c r="M49" t="s">
        <v>195</v>
      </c>
      <c r="N49" t="s">
        <v>196</v>
      </c>
      <c r="P49">
        <v>12</v>
      </c>
      <c r="Q49" t="s">
        <v>104</v>
      </c>
      <c r="R49" t="s">
        <v>45</v>
      </c>
      <c r="S49" t="s">
        <v>197</v>
      </c>
      <c r="T49" t="s">
        <v>198</v>
      </c>
      <c r="U49" t="str">
        <f>"P1040"&amp;RIGHT((E49+10252),3)&amp;".jpg"</f>
        <v>P1040262.jpg</v>
      </c>
      <c r="AC49">
        <f>IF(X49&lt;&gt;"",M49,"")</f>
      </c>
      <c r="AE49">
        <f>IF(AND(X49="",Y49&lt;&gt;""),M49,"")</f>
      </c>
      <c r="AG49">
        <f>IF(Z49&lt;&gt;"",M49,"")</f>
      </c>
    </row>
    <row r="50" spans="1:33" ht="12.75">
      <c r="A50" t="s">
        <v>39</v>
      </c>
      <c r="B50" t="s">
        <v>40</v>
      </c>
      <c r="C50" t="s">
        <v>41</v>
      </c>
      <c r="D50" s="2">
        <f>MOD(F50-1,5)+1</f>
        <v>3</v>
      </c>
      <c r="E50" s="2">
        <f>INT((F50+4)/5)</f>
        <v>10</v>
      </c>
      <c r="F50" s="2">
        <f>F49+1</f>
        <v>48</v>
      </c>
      <c r="I50">
        <v>1912</v>
      </c>
      <c r="J50">
        <v>24</v>
      </c>
      <c r="K50" t="s">
        <v>104</v>
      </c>
      <c r="L50" t="s">
        <v>199</v>
      </c>
      <c r="M50" t="s">
        <v>200</v>
      </c>
      <c r="N50" t="s">
        <v>176</v>
      </c>
      <c r="O50">
        <v>70</v>
      </c>
      <c r="P50">
        <v>28</v>
      </c>
      <c r="Q50" t="s">
        <v>104</v>
      </c>
      <c r="R50" t="s">
        <v>45</v>
      </c>
      <c r="S50" t="s">
        <v>76</v>
      </c>
      <c r="T50" t="s">
        <v>201</v>
      </c>
      <c r="U50" t="str">
        <f>"P1040"&amp;RIGHT((E50+10252),3)&amp;".jpg"</f>
        <v>P1040262.jpg</v>
      </c>
      <c r="AC50">
        <f>IF(X50&lt;&gt;"",M50,"")</f>
      </c>
      <c r="AE50">
        <f>IF(AND(X50="",Y50&lt;&gt;""),M50,"")</f>
      </c>
      <c r="AG50">
        <f>IF(Z50&lt;&gt;"",M50,"")</f>
      </c>
    </row>
    <row r="51" spans="1:33" ht="12.75">
      <c r="A51" t="s">
        <v>39</v>
      </c>
      <c r="B51" t="s">
        <v>40</v>
      </c>
      <c r="C51" t="s">
        <v>41</v>
      </c>
      <c r="D51" s="2">
        <f>MOD(F51-1,5)+1</f>
        <v>4</v>
      </c>
      <c r="E51" s="2">
        <f>INT((F51+4)/5)</f>
        <v>10</v>
      </c>
      <c r="F51" s="2">
        <f>F50+1</f>
        <v>49</v>
      </c>
      <c r="I51">
        <v>1912</v>
      </c>
      <c r="J51">
        <v>5</v>
      </c>
      <c r="K51" t="s">
        <v>143</v>
      </c>
      <c r="L51" t="s">
        <v>114</v>
      </c>
      <c r="M51" t="s">
        <v>202</v>
      </c>
      <c r="N51" t="s">
        <v>203</v>
      </c>
      <c r="P51">
        <v>8</v>
      </c>
      <c r="Q51" t="s">
        <v>143</v>
      </c>
      <c r="R51" t="s">
        <v>204</v>
      </c>
      <c r="U51" t="str">
        <f>"P1040"&amp;RIGHT((E51+10252),3)&amp;".jpg"</f>
        <v>P1040262.jpg</v>
      </c>
      <c r="AC51">
        <f>IF(X51&lt;&gt;"",M51,"")</f>
      </c>
      <c r="AE51">
        <f>IF(AND(X51="",Y51&lt;&gt;""),M51,"")</f>
      </c>
      <c r="AG51">
        <f>IF(Z51&lt;&gt;"",M51,"")</f>
      </c>
    </row>
    <row r="52" spans="1:33" ht="12.75">
      <c r="A52" t="s">
        <v>39</v>
      </c>
      <c r="B52" t="s">
        <v>40</v>
      </c>
      <c r="C52" t="s">
        <v>41</v>
      </c>
      <c r="D52" s="2">
        <f>MOD(F52-1,5)+1</f>
        <v>5</v>
      </c>
      <c r="E52" s="2">
        <f>INT((F52+4)/5)</f>
        <v>10</v>
      </c>
      <c r="F52" s="2">
        <f>F51+1</f>
        <v>50</v>
      </c>
      <c r="I52">
        <v>1912</v>
      </c>
      <c r="J52">
        <v>5</v>
      </c>
      <c r="K52" t="s">
        <v>48</v>
      </c>
      <c r="L52" t="s">
        <v>177</v>
      </c>
      <c r="M52" t="s">
        <v>205</v>
      </c>
      <c r="N52" t="s">
        <v>206</v>
      </c>
      <c r="O52">
        <v>68</v>
      </c>
      <c r="P52">
        <v>8</v>
      </c>
      <c r="Q52" t="s">
        <v>48</v>
      </c>
      <c r="R52" t="s">
        <v>45</v>
      </c>
      <c r="S52" t="s">
        <v>82</v>
      </c>
      <c r="T52" t="s">
        <v>207</v>
      </c>
      <c r="U52" t="str">
        <f>"P1040"&amp;RIGHT((E52+10252),3)&amp;".jpg"</f>
        <v>P1040262.jpg</v>
      </c>
      <c r="AC52">
        <f>IF(X52&lt;&gt;"",M52,"")</f>
      </c>
      <c r="AE52">
        <f>IF(AND(X52="",Y52&lt;&gt;""),M52,"")</f>
      </c>
      <c r="AG52">
        <f>IF(Z52&lt;&gt;"",M52,"")</f>
      </c>
    </row>
    <row r="53" spans="1:33" ht="12.75">
      <c r="A53" t="s">
        <v>39</v>
      </c>
      <c r="B53" t="s">
        <v>40</v>
      </c>
      <c r="C53" t="s">
        <v>41</v>
      </c>
      <c r="D53" s="2">
        <f>MOD(F53-1,5)+1</f>
        <v>1</v>
      </c>
      <c r="E53" s="2">
        <f>INT((F53+4)/5)</f>
        <v>11</v>
      </c>
      <c r="F53" s="2">
        <f>F52+1</f>
        <v>51</v>
      </c>
      <c r="I53">
        <v>1912</v>
      </c>
      <c r="J53">
        <v>21</v>
      </c>
      <c r="K53" t="s">
        <v>54</v>
      </c>
      <c r="L53" t="s">
        <v>208</v>
      </c>
      <c r="M53" t="s">
        <v>209</v>
      </c>
      <c r="N53" t="s">
        <v>210</v>
      </c>
      <c r="O53">
        <v>12</v>
      </c>
      <c r="P53">
        <v>23</v>
      </c>
      <c r="Q53" t="s">
        <v>54</v>
      </c>
      <c r="R53" t="s">
        <v>45</v>
      </c>
      <c r="S53" t="s">
        <v>82</v>
      </c>
      <c r="T53" t="s">
        <v>83</v>
      </c>
      <c r="U53" t="str">
        <f>"P1040"&amp;RIGHT((E53+10252),3)&amp;".jpg"</f>
        <v>P1040263.jpg</v>
      </c>
      <c r="AC53">
        <f>IF(X53&lt;&gt;"",M53,"")</f>
      </c>
      <c r="AE53">
        <f>IF(AND(X53="",Y53&lt;&gt;""),M53,"")</f>
      </c>
      <c r="AG53">
        <f>IF(Z53&lt;&gt;"",M53,"")</f>
      </c>
    </row>
    <row r="54" spans="1:33" ht="12.75">
      <c r="A54" t="s">
        <v>39</v>
      </c>
      <c r="B54" t="s">
        <v>40</v>
      </c>
      <c r="C54" t="s">
        <v>41</v>
      </c>
      <c r="D54" s="2">
        <f>MOD(F54-1,5)+1</f>
        <v>2</v>
      </c>
      <c r="E54" s="2">
        <f>INT((F54+4)/5)</f>
        <v>11</v>
      </c>
      <c r="F54" s="2">
        <f>F53+1</f>
        <v>52</v>
      </c>
      <c r="I54">
        <v>1913</v>
      </c>
      <c r="J54">
        <v>8</v>
      </c>
      <c r="K54" t="s">
        <v>66</v>
      </c>
      <c r="L54" t="s">
        <v>199</v>
      </c>
      <c r="M54" t="s">
        <v>211</v>
      </c>
      <c r="N54" t="s">
        <v>212</v>
      </c>
      <c r="O54" t="s">
        <v>213</v>
      </c>
      <c r="P54">
        <v>11</v>
      </c>
      <c r="Q54" t="s">
        <v>66</v>
      </c>
      <c r="R54" t="s">
        <v>45</v>
      </c>
      <c r="S54" t="s">
        <v>82</v>
      </c>
      <c r="T54" t="s">
        <v>214</v>
      </c>
      <c r="U54" t="str">
        <f>"P1040"&amp;RIGHT((E54+10252),3)&amp;".jpg"</f>
        <v>P1040263.jpg</v>
      </c>
      <c r="AC54">
        <f>IF(X54&lt;&gt;"",M54,"")</f>
      </c>
      <c r="AE54">
        <f>IF(AND(X54="",Y54&lt;&gt;""),M54,"")</f>
      </c>
      <c r="AG54">
        <f>IF(Z54&lt;&gt;"",M54,"")</f>
      </c>
    </row>
    <row r="55" spans="1:33" ht="12.75">
      <c r="A55" t="s">
        <v>39</v>
      </c>
      <c r="B55" t="s">
        <v>40</v>
      </c>
      <c r="C55" t="s">
        <v>41</v>
      </c>
      <c r="D55" s="2">
        <f>MOD(F55-1,5)+1</f>
        <v>3</v>
      </c>
      <c r="E55" s="2">
        <f>INT((F55+4)/5)</f>
        <v>11</v>
      </c>
      <c r="F55" s="2">
        <f>F54+1</f>
        <v>53</v>
      </c>
      <c r="I55">
        <v>1913</v>
      </c>
      <c r="J55">
        <v>22</v>
      </c>
      <c r="K55" t="s">
        <v>66</v>
      </c>
      <c r="L55" t="s">
        <v>215</v>
      </c>
      <c r="M55" t="s">
        <v>209</v>
      </c>
      <c r="N55" t="s">
        <v>210</v>
      </c>
      <c r="O55">
        <v>1</v>
      </c>
      <c r="P55">
        <v>25</v>
      </c>
      <c r="Q55" t="s">
        <v>66</v>
      </c>
      <c r="R55" t="s">
        <v>45</v>
      </c>
      <c r="S55" t="s">
        <v>82</v>
      </c>
      <c r="U55" t="str">
        <f>"P1040"&amp;RIGHT((E55+10252),3)&amp;".jpg"</f>
        <v>P1040263.jpg</v>
      </c>
      <c r="AC55">
        <f>IF(X55&lt;&gt;"",M55,"")</f>
      </c>
      <c r="AE55">
        <f>IF(AND(X55="",Y55&lt;&gt;""),M55,"")</f>
      </c>
      <c r="AG55">
        <f>IF(Z55&lt;&gt;"",M55,"")</f>
      </c>
    </row>
    <row r="56" spans="1:33" ht="12.75">
      <c r="A56" t="s">
        <v>39</v>
      </c>
      <c r="B56" t="s">
        <v>40</v>
      </c>
      <c r="C56" t="s">
        <v>41</v>
      </c>
      <c r="D56" s="2">
        <f>MOD(F56-1,5)+1</f>
        <v>4</v>
      </c>
      <c r="E56" s="2">
        <f>INT((F56+4)/5)</f>
        <v>11</v>
      </c>
      <c r="F56" s="2">
        <f>F55+1</f>
        <v>54</v>
      </c>
      <c r="I56">
        <v>1913</v>
      </c>
      <c r="J56">
        <v>16</v>
      </c>
      <c r="K56" t="s">
        <v>81</v>
      </c>
      <c r="L56" t="s">
        <v>216</v>
      </c>
      <c r="M56" t="s">
        <v>60</v>
      </c>
      <c r="N56" t="s">
        <v>217</v>
      </c>
      <c r="O56" t="s">
        <v>218</v>
      </c>
      <c r="P56">
        <v>18</v>
      </c>
      <c r="Q56" t="s">
        <v>81</v>
      </c>
      <c r="R56" t="s">
        <v>45</v>
      </c>
      <c r="S56" t="s">
        <v>82</v>
      </c>
      <c r="U56" t="str">
        <f>"P1040"&amp;RIGHT((E56+10252),3)&amp;".jpg"</f>
        <v>P1040263.jpg</v>
      </c>
      <c r="AC56">
        <f>IF(X56&lt;&gt;"",M56,"")</f>
      </c>
      <c r="AE56">
        <f>IF(AND(X56="",Y56&lt;&gt;""),M56,"")</f>
      </c>
      <c r="AG56">
        <f>IF(Z56&lt;&gt;"",M56,"")</f>
      </c>
    </row>
    <row r="57" spans="1:33" ht="12.75">
      <c r="A57" t="s">
        <v>39</v>
      </c>
      <c r="B57" t="s">
        <v>40</v>
      </c>
      <c r="C57" t="s">
        <v>41</v>
      </c>
      <c r="D57" s="2">
        <f>MOD(F57-1,5)+1</f>
        <v>5</v>
      </c>
      <c r="E57" s="2">
        <f>INT((F57+4)/5)</f>
        <v>11</v>
      </c>
      <c r="F57" s="2">
        <f>F56+1</f>
        <v>55</v>
      </c>
      <c r="I57">
        <v>1913</v>
      </c>
      <c r="J57">
        <v>31</v>
      </c>
      <c r="K57" t="s">
        <v>81</v>
      </c>
      <c r="L57" t="s">
        <v>118</v>
      </c>
      <c r="M57" t="s">
        <v>219</v>
      </c>
      <c r="N57" t="s">
        <v>116</v>
      </c>
      <c r="O57">
        <v>75</v>
      </c>
      <c r="P57">
        <v>3</v>
      </c>
      <c r="Q57" t="s">
        <v>91</v>
      </c>
      <c r="R57" t="s">
        <v>220</v>
      </c>
      <c r="S57" t="s">
        <v>82</v>
      </c>
      <c r="U57" t="str">
        <f>"P1040"&amp;RIGHT((E57+10252),3)&amp;".jpg"</f>
        <v>P1040263.jpg</v>
      </c>
      <c r="AC57">
        <f>IF(X57&lt;&gt;"",M57,"")</f>
      </c>
      <c r="AE57">
        <f>IF(AND(X57="",Y57&lt;&gt;""),M57,"")</f>
      </c>
      <c r="AG57">
        <f>IF(Z57&lt;&gt;"",M57,"")</f>
      </c>
    </row>
    <row r="58" spans="1:33" ht="12.75">
      <c r="A58" t="s">
        <v>39</v>
      </c>
      <c r="B58" t="s">
        <v>40</v>
      </c>
      <c r="C58" t="s">
        <v>41</v>
      </c>
      <c r="D58" s="2">
        <f>MOD(F58-1,5)+1</f>
        <v>1</v>
      </c>
      <c r="E58" s="2">
        <f>INT((F58+4)/5)</f>
        <v>12</v>
      </c>
      <c r="F58" s="2">
        <f>F57+1</f>
        <v>56</v>
      </c>
      <c r="I58">
        <v>1913</v>
      </c>
      <c r="J58">
        <v>9</v>
      </c>
      <c r="K58" t="s">
        <v>91</v>
      </c>
      <c r="L58" t="s">
        <v>101</v>
      </c>
      <c r="M58" t="s">
        <v>221</v>
      </c>
      <c r="N58" t="s">
        <v>222</v>
      </c>
      <c r="O58">
        <v>44</v>
      </c>
      <c r="P58">
        <v>12</v>
      </c>
      <c r="Q58" t="s">
        <v>91</v>
      </c>
      <c r="R58" t="s">
        <v>220</v>
      </c>
      <c r="S58" t="s">
        <v>82</v>
      </c>
      <c r="U58" t="str">
        <f>"P1040"&amp;RIGHT((E58+10252),3)&amp;".jpg"</f>
        <v>P1040264.jpg</v>
      </c>
      <c r="AC58">
        <f>IF(X58&lt;&gt;"",M58,"")</f>
      </c>
      <c r="AE58">
        <f>IF(AND(X58="",Y58&lt;&gt;""),M58,"")</f>
      </c>
      <c r="AG58">
        <f>IF(Z58&lt;&gt;"",M58,"")</f>
      </c>
    </row>
    <row r="59" spans="1:33" ht="12.75">
      <c r="A59" t="s">
        <v>39</v>
      </c>
      <c r="B59" t="s">
        <v>40</v>
      </c>
      <c r="C59" t="s">
        <v>41</v>
      </c>
      <c r="D59" s="2">
        <f>MOD(F59-1,5)+1</f>
        <v>2</v>
      </c>
      <c r="E59" s="2">
        <f>INT((F59+4)/5)</f>
        <v>12</v>
      </c>
      <c r="F59" s="2">
        <f>F58+1</f>
        <v>57</v>
      </c>
      <c r="I59">
        <v>1913</v>
      </c>
      <c r="J59">
        <v>11</v>
      </c>
      <c r="K59" t="s">
        <v>91</v>
      </c>
      <c r="L59" t="s">
        <v>97</v>
      </c>
      <c r="M59" t="s">
        <v>139</v>
      </c>
      <c r="N59" t="s">
        <v>223</v>
      </c>
      <c r="O59" t="s">
        <v>224</v>
      </c>
      <c r="P59">
        <v>15</v>
      </c>
      <c r="Q59" t="s">
        <v>91</v>
      </c>
      <c r="R59" t="s">
        <v>45</v>
      </c>
      <c r="S59" t="s">
        <v>82</v>
      </c>
      <c r="T59" t="s">
        <v>225</v>
      </c>
      <c r="U59" t="str">
        <f>"P1040"&amp;RIGHT((E59+10252),3)&amp;".jpg"</f>
        <v>P1040264.jpg</v>
      </c>
      <c r="AC59">
        <f>IF(X59&lt;&gt;"",M59,"")</f>
      </c>
      <c r="AE59">
        <f>IF(AND(X59="",Y59&lt;&gt;""),M59,"")</f>
      </c>
      <c r="AG59">
        <f>IF(Z59&lt;&gt;"",M59,"")</f>
      </c>
    </row>
    <row r="60" spans="1:20" ht="12.75">
      <c r="A60" t="s">
        <v>39</v>
      </c>
      <c r="B60" t="s">
        <v>40</v>
      </c>
      <c r="C60" t="s">
        <v>41</v>
      </c>
      <c r="E60">
        <v>12</v>
      </c>
      <c r="F60">
        <v>58</v>
      </c>
      <c r="I60">
        <v>1913</v>
      </c>
      <c r="L60" t="s">
        <v>226</v>
      </c>
      <c r="M60" t="s">
        <v>227</v>
      </c>
      <c r="N60" t="s">
        <v>228</v>
      </c>
      <c r="P60">
        <v>30</v>
      </c>
      <c r="Q60" t="s">
        <v>96</v>
      </c>
      <c r="T60" t="s">
        <v>229</v>
      </c>
    </row>
    <row r="61" spans="1:33" ht="12.75">
      <c r="A61" t="s">
        <v>39</v>
      </c>
      <c r="B61" t="s">
        <v>40</v>
      </c>
      <c r="C61" t="s">
        <v>41</v>
      </c>
      <c r="D61" s="2">
        <f>MOD(F61-1,5)+1</f>
        <v>3</v>
      </c>
      <c r="E61" s="2">
        <f>INT((F61+4)/5)</f>
        <v>12</v>
      </c>
      <c r="F61" s="2">
        <f>F59+1</f>
        <v>58</v>
      </c>
      <c r="I61">
        <v>1913</v>
      </c>
      <c r="J61">
        <v>7</v>
      </c>
      <c r="K61" t="s">
        <v>109</v>
      </c>
      <c r="L61" t="s">
        <v>84</v>
      </c>
      <c r="M61" t="s">
        <v>230</v>
      </c>
      <c r="N61" t="s">
        <v>231</v>
      </c>
      <c r="O61">
        <v>69</v>
      </c>
      <c r="P61">
        <v>11</v>
      </c>
      <c r="Q61" t="s">
        <v>109</v>
      </c>
      <c r="R61" t="s">
        <v>45</v>
      </c>
      <c r="S61" t="s">
        <v>82</v>
      </c>
      <c r="T61" s="1" t="s">
        <v>201</v>
      </c>
      <c r="U61" t="str">
        <f>"P1040"&amp;RIGHT((E61+10252),3)&amp;".jpg"</f>
        <v>P1040264.jpg</v>
      </c>
      <c r="AC61">
        <f>IF(X61&lt;&gt;"",M61,"")</f>
      </c>
      <c r="AE61">
        <f>IF(AND(X61="",Y61&lt;&gt;""),M61,"")</f>
      </c>
      <c r="AG61">
        <f>IF(Z61&lt;&gt;"",M61,"")</f>
      </c>
    </row>
    <row r="62" spans="1:33" ht="12.75">
      <c r="A62" t="s">
        <v>39</v>
      </c>
      <c r="B62" t="s">
        <v>40</v>
      </c>
      <c r="C62" t="s">
        <v>41</v>
      </c>
      <c r="D62" s="2">
        <f>MOD(F62-1,5)+1</f>
        <v>4</v>
      </c>
      <c r="E62" s="2">
        <f>INT((F62+4)/5)</f>
        <v>12</v>
      </c>
      <c r="F62" s="2">
        <f>F61+1</f>
        <v>59</v>
      </c>
      <c r="I62">
        <v>1913</v>
      </c>
      <c r="J62">
        <v>7</v>
      </c>
      <c r="K62" t="s">
        <v>109</v>
      </c>
      <c r="L62" t="s">
        <v>84</v>
      </c>
      <c r="M62" t="s">
        <v>230</v>
      </c>
      <c r="N62" t="s">
        <v>231</v>
      </c>
      <c r="O62" t="s">
        <v>232</v>
      </c>
      <c r="P62">
        <v>12</v>
      </c>
      <c r="Q62" t="s">
        <v>109</v>
      </c>
      <c r="R62" t="s">
        <v>45</v>
      </c>
      <c r="S62" t="s">
        <v>82</v>
      </c>
      <c r="T62" t="s">
        <v>233</v>
      </c>
      <c r="U62" t="str">
        <f>"P1040"&amp;RIGHT((E62+10252),3)&amp;".jpg"</f>
        <v>P1040264.jpg</v>
      </c>
      <c r="AC62">
        <f>IF(X62&lt;&gt;"",M62,"")</f>
      </c>
      <c r="AE62">
        <f>IF(AND(X62="",Y62&lt;&gt;""),M62,"")</f>
      </c>
      <c r="AG62">
        <f>IF(Z62&lt;&gt;"",M62,"")</f>
      </c>
    </row>
    <row r="63" spans="1:33" ht="12.75">
      <c r="A63" t="s">
        <v>39</v>
      </c>
      <c r="B63" t="s">
        <v>40</v>
      </c>
      <c r="C63" t="s">
        <v>41</v>
      </c>
      <c r="D63" s="2">
        <f>MOD(F63-1,5)+1</f>
        <v>5</v>
      </c>
      <c r="E63" s="2">
        <f>INT((F63+4)/5)</f>
        <v>12</v>
      </c>
      <c r="F63" s="2">
        <f>F62+1</f>
        <v>60</v>
      </c>
      <c r="I63">
        <v>1913</v>
      </c>
      <c r="J63">
        <v>13</v>
      </c>
      <c r="K63" t="s">
        <v>42</v>
      </c>
      <c r="L63" t="s">
        <v>110</v>
      </c>
      <c r="M63" t="s">
        <v>186</v>
      </c>
      <c r="N63" t="s">
        <v>234</v>
      </c>
      <c r="O63" t="s">
        <v>235</v>
      </c>
      <c r="P63">
        <v>16</v>
      </c>
      <c r="Q63" t="s">
        <v>42</v>
      </c>
      <c r="R63" t="s">
        <v>87</v>
      </c>
      <c r="S63" t="s">
        <v>236</v>
      </c>
      <c r="U63" t="str">
        <f>"P1040"&amp;RIGHT((E63+10252),3)&amp;".jpg"</f>
        <v>P1040264.jpg</v>
      </c>
      <c r="AC63">
        <f>IF(X63&lt;&gt;"",M63,"")</f>
      </c>
      <c r="AE63">
        <f>IF(AND(X63="",Y63&lt;&gt;""),M63,"")</f>
      </c>
      <c r="AG63">
        <f>IF(Z63&lt;&gt;"",M63,"")</f>
      </c>
    </row>
    <row r="64" spans="1:33" ht="12.75">
      <c r="A64" t="s">
        <v>39</v>
      </c>
      <c r="B64" t="s">
        <v>40</v>
      </c>
      <c r="C64" t="s">
        <v>41</v>
      </c>
      <c r="D64" s="2">
        <f>MOD(F64-1,5)+1</f>
        <v>1</v>
      </c>
      <c r="E64" s="2">
        <f>INT((F64+4)/5)</f>
        <v>13</v>
      </c>
      <c r="F64" s="2">
        <f>F63+1</f>
        <v>61</v>
      </c>
      <c r="I64">
        <v>1913</v>
      </c>
      <c r="J64">
        <v>3</v>
      </c>
      <c r="K64" t="s">
        <v>48</v>
      </c>
      <c r="L64" t="s">
        <v>237</v>
      </c>
      <c r="M64" t="s">
        <v>238</v>
      </c>
      <c r="N64" t="s">
        <v>239</v>
      </c>
      <c r="O64" t="s">
        <v>240</v>
      </c>
      <c r="P64">
        <v>6</v>
      </c>
      <c r="Q64" t="s">
        <v>48</v>
      </c>
      <c r="R64" t="s">
        <v>45</v>
      </c>
      <c r="S64" t="s">
        <v>241</v>
      </c>
      <c r="U64" t="str">
        <f>"P1040"&amp;RIGHT((E64+10252),3)&amp;".jpg"</f>
        <v>P1040265.jpg</v>
      </c>
      <c r="AC64">
        <f>IF(X64&lt;&gt;"",M64,"")</f>
      </c>
      <c r="AE64">
        <f>IF(AND(X64="",Y64&lt;&gt;""),M64,"")</f>
      </c>
      <c r="AG64">
        <f>IF(Z64&lt;&gt;"",M64,"")</f>
      </c>
    </row>
    <row r="65" spans="1:33" ht="12.75">
      <c r="A65" t="s">
        <v>39</v>
      </c>
      <c r="B65" t="s">
        <v>40</v>
      </c>
      <c r="C65" t="s">
        <v>41</v>
      </c>
      <c r="D65" s="2">
        <f>MOD(F65-1,5)+1</f>
        <v>2</v>
      </c>
      <c r="E65" s="2">
        <f>INT((F65+4)/5)</f>
        <v>13</v>
      </c>
      <c r="F65" s="2">
        <f>F64+1</f>
        <v>62</v>
      </c>
      <c r="I65">
        <v>1913</v>
      </c>
      <c r="J65">
        <v>3</v>
      </c>
      <c r="K65" t="s">
        <v>58</v>
      </c>
      <c r="L65" t="s">
        <v>242</v>
      </c>
      <c r="M65" t="s">
        <v>56</v>
      </c>
      <c r="N65" t="s">
        <v>243</v>
      </c>
      <c r="O65">
        <v>4</v>
      </c>
      <c r="P65">
        <v>6</v>
      </c>
      <c r="Q65" t="s">
        <v>58</v>
      </c>
      <c r="R65" t="s">
        <v>45</v>
      </c>
      <c r="S65" t="s">
        <v>82</v>
      </c>
      <c r="T65" t="s">
        <v>244</v>
      </c>
      <c r="U65" t="str">
        <f>"P1040"&amp;RIGHT((E65+10252),3)&amp;".jpg"</f>
        <v>P1040265.jpg</v>
      </c>
      <c r="AC65">
        <f>IF(X65&lt;&gt;"",M65,"")</f>
      </c>
      <c r="AE65">
        <f>IF(AND(X65="",Y65&lt;&gt;""),M65,"")</f>
      </c>
      <c r="AG65">
        <f>IF(Z65&lt;&gt;"",M65,"")</f>
      </c>
    </row>
    <row r="66" spans="1:33" ht="12.75">
      <c r="A66" t="s">
        <v>39</v>
      </c>
      <c r="B66" t="s">
        <v>40</v>
      </c>
      <c r="C66" t="s">
        <v>41</v>
      </c>
      <c r="D66" s="2">
        <f>MOD(F66-1,5)+1</f>
        <v>3</v>
      </c>
      <c r="E66" s="2">
        <f>INT((F66+4)/5)</f>
        <v>13</v>
      </c>
      <c r="F66" s="2">
        <f>F65+1</f>
        <v>63</v>
      </c>
      <c r="I66">
        <v>1913</v>
      </c>
      <c r="J66">
        <v>8</v>
      </c>
      <c r="K66" t="s">
        <v>58</v>
      </c>
      <c r="L66" t="s">
        <v>74</v>
      </c>
      <c r="M66" t="s">
        <v>170</v>
      </c>
      <c r="N66" t="s">
        <v>245</v>
      </c>
      <c r="O66" t="s">
        <v>246</v>
      </c>
      <c r="P66">
        <v>12</v>
      </c>
      <c r="Q66" t="s">
        <v>58</v>
      </c>
      <c r="R66" t="s">
        <v>45</v>
      </c>
      <c r="S66" t="s">
        <v>82</v>
      </c>
      <c r="T66" t="s">
        <v>247</v>
      </c>
      <c r="U66" t="str">
        <f>"P1040"&amp;RIGHT((E66+10252),3)&amp;".jpg"</f>
        <v>P1040265.jpg</v>
      </c>
      <c r="AC66">
        <f>IF(X66&lt;&gt;"",M66,"")</f>
      </c>
      <c r="AE66">
        <f>IF(AND(X66="",Y66&lt;&gt;""),M66,"")</f>
      </c>
      <c r="AG66">
        <f>IF(Z66&lt;&gt;"",M66,"")</f>
      </c>
    </row>
    <row r="67" spans="1:33" ht="12.75">
      <c r="A67" t="s">
        <v>39</v>
      </c>
      <c r="B67" t="s">
        <v>40</v>
      </c>
      <c r="C67" t="s">
        <v>41</v>
      </c>
      <c r="D67" s="2">
        <f>MOD(F67-1,5)+1</f>
        <v>4</v>
      </c>
      <c r="E67" s="2">
        <f>INT((F67+4)/5)</f>
        <v>13</v>
      </c>
      <c r="F67" s="2">
        <f>F66+1</f>
        <v>64</v>
      </c>
      <c r="I67">
        <v>1913</v>
      </c>
      <c r="J67">
        <v>12</v>
      </c>
      <c r="K67" t="s">
        <v>58</v>
      </c>
      <c r="L67" t="s">
        <v>110</v>
      </c>
      <c r="M67" t="s">
        <v>248</v>
      </c>
      <c r="N67" t="s">
        <v>249</v>
      </c>
      <c r="O67" t="s">
        <v>250</v>
      </c>
      <c r="P67">
        <v>15</v>
      </c>
      <c r="Q67" t="s">
        <v>58</v>
      </c>
      <c r="R67" t="s">
        <v>45</v>
      </c>
      <c r="S67" t="s">
        <v>82</v>
      </c>
      <c r="T67" t="s">
        <v>80</v>
      </c>
      <c r="U67" t="str">
        <f>"P1040"&amp;RIGHT((E67+10252),3)&amp;".jpg"</f>
        <v>P1040265.jpg</v>
      </c>
      <c r="AC67">
        <f>IF(X67&lt;&gt;"",M67,"")</f>
      </c>
      <c r="AE67">
        <f>IF(AND(X67="",Y67&lt;&gt;""),M67,"")</f>
      </c>
      <c r="AG67">
        <f>IF(Z67&lt;&gt;"",M67,"")</f>
      </c>
    </row>
    <row r="68" spans="1:33" ht="12.75">
      <c r="A68" t="s">
        <v>39</v>
      </c>
      <c r="B68" t="s">
        <v>40</v>
      </c>
      <c r="C68" t="s">
        <v>41</v>
      </c>
      <c r="D68" s="2">
        <f>MOD(F68-1,5)+1</f>
        <v>5</v>
      </c>
      <c r="E68" s="2">
        <f>INT((F68+4)/5)</f>
        <v>13</v>
      </c>
      <c r="F68" s="2">
        <f>F67+1</f>
        <v>65</v>
      </c>
      <c r="I68">
        <v>1914</v>
      </c>
      <c r="J68">
        <v>27</v>
      </c>
      <c r="K68" t="s">
        <v>91</v>
      </c>
      <c r="L68" t="s">
        <v>180</v>
      </c>
      <c r="M68" t="s">
        <v>156</v>
      </c>
      <c r="N68" t="s">
        <v>251</v>
      </c>
      <c r="O68" t="s">
        <v>80</v>
      </c>
      <c r="P68">
        <v>29</v>
      </c>
      <c r="Q68" t="s">
        <v>91</v>
      </c>
      <c r="R68" t="s">
        <v>45</v>
      </c>
      <c r="S68" t="s">
        <v>82</v>
      </c>
      <c r="U68" t="str">
        <f>"P1040"&amp;RIGHT((E68+10252),3)&amp;".jpg"</f>
        <v>P1040265.jpg</v>
      </c>
      <c r="AC68">
        <f>IF(X68&lt;&gt;"",M68,"")</f>
      </c>
      <c r="AE68">
        <f>IF(AND(X68="",Y68&lt;&gt;""),M68,"")</f>
      </c>
      <c r="AG68">
        <f>IF(Z68&lt;&gt;"",M68,"")</f>
      </c>
    </row>
    <row r="69" spans="1:33" ht="12.75">
      <c r="A69" t="s">
        <v>39</v>
      </c>
      <c r="B69" t="s">
        <v>40</v>
      </c>
      <c r="C69" t="s">
        <v>41</v>
      </c>
      <c r="D69" s="2">
        <f>MOD(F69-1,5)+1</f>
        <v>1</v>
      </c>
      <c r="E69" s="2">
        <f>INT((F69+4)/5)</f>
        <v>14</v>
      </c>
      <c r="F69" s="2">
        <f>F68+1</f>
        <v>66</v>
      </c>
      <c r="I69">
        <v>1914</v>
      </c>
      <c r="J69">
        <v>11</v>
      </c>
      <c r="K69" t="s">
        <v>96</v>
      </c>
      <c r="L69" t="s">
        <v>252</v>
      </c>
      <c r="M69" t="s">
        <v>253</v>
      </c>
      <c r="N69" t="s">
        <v>254</v>
      </c>
      <c r="O69" t="s">
        <v>80</v>
      </c>
      <c r="P69">
        <v>14</v>
      </c>
      <c r="Q69" t="s">
        <v>96</v>
      </c>
      <c r="R69" t="s">
        <v>45</v>
      </c>
      <c r="S69" t="s">
        <v>82</v>
      </c>
      <c r="U69" t="str">
        <f>"P1040"&amp;RIGHT((E69+10252),3)&amp;".jpg"</f>
        <v>P1040266.jpg</v>
      </c>
      <c r="AC69">
        <f>IF(X69&lt;&gt;"",M69,"")</f>
      </c>
      <c r="AE69">
        <f>IF(AND(X69="",Y69&lt;&gt;""),M69,"")</f>
      </c>
      <c r="AG69">
        <f>IF(Z69&lt;&gt;"",M69,"")</f>
      </c>
    </row>
    <row r="70" spans="1:33" ht="12.75">
      <c r="A70" t="s">
        <v>39</v>
      </c>
      <c r="B70" t="s">
        <v>40</v>
      </c>
      <c r="C70" t="s">
        <v>41</v>
      </c>
      <c r="D70" s="2">
        <f>MOD(F70-1,5)+1</f>
        <v>2</v>
      </c>
      <c r="E70" s="2">
        <f>INT((F70+4)/5)</f>
        <v>14</v>
      </c>
      <c r="F70" s="2">
        <f>F69+1</f>
        <v>67</v>
      </c>
      <c r="I70">
        <v>1914</v>
      </c>
      <c r="J70">
        <v>28</v>
      </c>
      <c r="K70" t="s">
        <v>42</v>
      </c>
      <c r="L70" t="s">
        <v>97</v>
      </c>
      <c r="M70" t="s">
        <v>255</v>
      </c>
      <c r="N70" t="s">
        <v>256</v>
      </c>
      <c r="O70" t="s">
        <v>257</v>
      </c>
      <c r="P70">
        <v>1</v>
      </c>
      <c r="Q70" t="s">
        <v>48</v>
      </c>
      <c r="R70" t="s">
        <v>45</v>
      </c>
      <c r="T70" t="s">
        <v>258</v>
      </c>
      <c r="U70" t="str">
        <f>"P1040"&amp;RIGHT((E70+10252),3)&amp;".jpg"</f>
        <v>P1040266.jpg</v>
      </c>
      <c r="AC70">
        <f>IF(X70&lt;&gt;"",M70,"")</f>
      </c>
      <c r="AE70">
        <f>IF(AND(X70="",Y70&lt;&gt;""),M70,"")</f>
      </c>
      <c r="AG70">
        <f>IF(Z70&lt;&gt;"",M70,"")</f>
      </c>
    </row>
    <row r="71" spans="1:33" ht="12.75">
      <c r="A71" t="s">
        <v>39</v>
      </c>
      <c r="B71" t="s">
        <v>40</v>
      </c>
      <c r="C71" t="s">
        <v>41</v>
      </c>
      <c r="D71" s="2">
        <f>MOD(F71-1,5)+1</f>
        <v>3</v>
      </c>
      <c r="E71" s="2">
        <f>INT((F71+4)/5)</f>
        <v>14</v>
      </c>
      <c r="F71" s="2">
        <f>F70+1</f>
        <v>68</v>
      </c>
      <c r="I71">
        <v>1914</v>
      </c>
      <c r="J71">
        <v>4</v>
      </c>
      <c r="K71" t="s">
        <v>58</v>
      </c>
      <c r="L71" t="s">
        <v>93</v>
      </c>
      <c r="M71" t="s">
        <v>259</v>
      </c>
      <c r="N71" t="s">
        <v>260</v>
      </c>
      <c r="P71">
        <v>8</v>
      </c>
      <c r="Q71" t="s">
        <v>58</v>
      </c>
      <c r="R71" t="s">
        <v>45</v>
      </c>
      <c r="S71" t="s">
        <v>82</v>
      </c>
      <c r="U71" t="str">
        <f>"P1040"&amp;RIGHT((E71+10252),3)&amp;".jpg"</f>
        <v>P1040266.jpg</v>
      </c>
      <c r="AC71">
        <f>IF(X71&lt;&gt;"",M71,"")</f>
      </c>
      <c r="AE71">
        <f>IF(AND(X71="",Y71&lt;&gt;""),M71,"")</f>
      </c>
      <c r="AG71">
        <f>IF(Z71&lt;&gt;"",M71,"")</f>
      </c>
    </row>
    <row r="72" spans="1:33" ht="12.75">
      <c r="A72" t="s">
        <v>39</v>
      </c>
      <c r="B72" t="s">
        <v>40</v>
      </c>
      <c r="C72" t="s">
        <v>41</v>
      </c>
      <c r="D72" s="2">
        <f>MOD(F72-1,5)+1</f>
        <v>4</v>
      </c>
      <c r="E72" s="2">
        <f>INT((F72+4)/5)</f>
        <v>14</v>
      </c>
      <c r="F72" s="2">
        <f>F71+1</f>
        <v>69</v>
      </c>
      <c r="I72">
        <v>1914</v>
      </c>
      <c r="J72">
        <v>11</v>
      </c>
      <c r="K72" t="s">
        <v>58</v>
      </c>
      <c r="L72" t="s">
        <v>132</v>
      </c>
      <c r="M72" t="s">
        <v>261</v>
      </c>
      <c r="N72" t="s">
        <v>262</v>
      </c>
      <c r="O72">
        <v>65</v>
      </c>
      <c r="P72">
        <v>15</v>
      </c>
      <c r="Q72" t="s">
        <v>58</v>
      </c>
      <c r="R72" t="s">
        <v>45</v>
      </c>
      <c r="S72" t="s">
        <v>82</v>
      </c>
      <c r="U72" t="str">
        <f>"P1040"&amp;RIGHT((E72+10252),3)&amp;".jpg"</f>
        <v>P1040266.jpg</v>
      </c>
      <c r="AC72">
        <f>IF(X72&lt;&gt;"",M72,"")</f>
      </c>
      <c r="AE72">
        <f>IF(AND(X72="",Y72&lt;&gt;""),M72,"")</f>
      </c>
      <c r="AG72">
        <f>IF(Z72&lt;&gt;"",M72,"")</f>
      </c>
    </row>
    <row r="73" spans="1:33" ht="12.75">
      <c r="A73" t="s">
        <v>39</v>
      </c>
      <c r="B73" t="s">
        <v>40</v>
      </c>
      <c r="C73" t="s">
        <v>41</v>
      </c>
      <c r="D73" s="2">
        <f>MOD(F73-1,5)+1</f>
        <v>5</v>
      </c>
      <c r="E73" s="2">
        <f>INT((F73+4)/5)</f>
        <v>14</v>
      </c>
      <c r="F73" s="2">
        <f>F72+1</f>
        <v>70</v>
      </c>
      <c r="I73">
        <v>1914</v>
      </c>
      <c r="J73">
        <v>23</v>
      </c>
      <c r="K73" t="s">
        <v>58</v>
      </c>
      <c r="L73" t="s">
        <v>110</v>
      </c>
      <c r="M73" t="s">
        <v>263</v>
      </c>
      <c r="N73" t="s">
        <v>264</v>
      </c>
      <c r="O73">
        <v>65</v>
      </c>
      <c r="P73">
        <v>26</v>
      </c>
      <c r="Q73" t="s">
        <v>58</v>
      </c>
      <c r="R73" t="s">
        <v>45</v>
      </c>
      <c r="S73" t="s">
        <v>82</v>
      </c>
      <c r="T73" t="s">
        <v>265</v>
      </c>
      <c r="U73" t="str">
        <f>"P1040"&amp;RIGHT((E73+10252),3)&amp;".jpg"</f>
        <v>P1040266.jpg</v>
      </c>
      <c r="AC73">
        <f>IF(X73&lt;&gt;"",M73,"")</f>
      </c>
      <c r="AE73">
        <f>IF(AND(X73="",Y73&lt;&gt;""),M73,"")</f>
      </c>
      <c r="AG73">
        <f>IF(Z73&lt;&gt;"",M73,"")</f>
      </c>
    </row>
    <row r="74" spans="1:33" ht="12.75">
      <c r="A74" t="s">
        <v>39</v>
      </c>
      <c r="B74" t="s">
        <v>40</v>
      </c>
      <c r="C74" t="s">
        <v>41</v>
      </c>
      <c r="D74" s="2">
        <f>MOD(F74-1,5)+1</f>
        <v>1</v>
      </c>
      <c r="E74" s="2">
        <f>INT((F74+4)/5)</f>
        <v>15</v>
      </c>
      <c r="F74" s="2">
        <f>F73+1</f>
        <v>71</v>
      </c>
      <c r="I74">
        <v>1915</v>
      </c>
      <c r="J74">
        <v>18</v>
      </c>
      <c r="K74" t="s">
        <v>66</v>
      </c>
      <c r="L74" t="s">
        <v>110</v>
      </c>
      <c r="M74" t="s">
        <v>102</v>
      </c>
      <c r="N74" t="s">
        <v>103</v>
      </c>
      <c r="O74">
        <v>5</v>
      </c>
      <c r="P74">
        <v>20</v>
      </c>
      <c r="Q74" t="s">
        <v>66</v>
      </c>
      <c r="R74" t="s">
        <v>45</v>
      </c>
      <c r="S74" t="s">
        <v>82</v>
      </c>
      <c r="U74" t="str">
        <f>"P1040"&amp;RIGHT((E74+10252),3)&amp;".jpg"</f>
        <v>P1040267.jpg</v>
      </c>
      <c r="AC74">
        <f>IF(X74&lt;&gt;"",M74,"")</f>
      </c>
      <c r="AE74">
        <f>IF(AND(X74="",Y74&lt;&gt;""),M74,"")</f>
      </c>
      <c r="AG74">
        <f>IF(Z74&lt;&gt;"",M74,"")</f>
      </c>
    </row>
    <row r="75" spans="1:33" ht="12.75">
      <c r="A75" t="s">
        <v>39</v>
      </c>
      <c r="B75" t="s">
        <v>40</v>
      </c>
      <c r="C75" t="s">
        <v>41</v>
      </c>
      <c r="D75" s="2">
        <f>MOD(F75-1,5)+1</f>
        <v>2</v>
      </c>
      <c r="E75" s="2">
        <f>INT((F75+4)/5)</f>
        <v>15</v>
      </c>
      <c r="F75" s="2">
        <f>F74+1</f>
        <v>72</v>
      </c>
      <c r="I75">
        <v>1915</v>
      </c>
      <c r="J75">
        <v>26</v>
      </c>
      <c r="K75" t="s">
        <v>73</v>
      </c>
      <c r="L75" t="s">
        <v>266</v>
      </c>
      <c r="M75" t="s">
        <v>267</v>
      </c>
      <c r="N75" t="s">
        <v>268</v>
      </c>
      <c r="O75" t="s">
        <v>80</v>
      </c>
      <c r="P75">
        <v>1</v>
      </c>
      <c r="Q75" t="s">
        <v>81</v>
      </c>
      <c r="R75" t="s">
        <v>45</v>
      </c>
      <c r="S75" t="s">
        <v>76</v>
      </c>
      <c r="U75" t="str">
        <f>"P1040"&amp;RIGHT((E75+10252),3)&amp;".jpg"</f>
        <v>P1040267.jpg</v>
      </c>
      <c r="AC75">
        <f>IF(X75&lt;&gt;"",M75,"")</f>
      </c>
      <c r="AE75">
        <f>IF(AND(X75="",Y75&lt;&gt;""),M75,"")</f>
      </c>
      <c r="AG75">
        <f>IF(Z75&lt;&gt;"",M75,"")</f>
      </c>
    </row>
    <row r="76" spans="1:33" ht="12.75">
      <c r="A76" t="s">
        <v>39</v>
      </c>
      <c r="B76" t="s">
        <v>40</v>
      </c>
      <c r="C76" t="s">
        <v>41</v>
      </c>
      <c r="D76" s="2">
        <f>MOD(F76-1,5)+1</f>
        <v>3</v>
      </c>
      <c r="E76" s="2">
        <f>INT((F76+4)/5)</f>
        <v>15</v>
      </c>
      <c r="F76" s="2">
        <f>F75+1</f>
        <v>73</v>
      </c>
      <c r="I76">
        <v>1915</v>
      </c>
      <c r="J76">
        <v>7</v>
      </c>
      <c r="K76" t="s">
        <v>81</v>
      </c>
      <c r="L76" t="s">
        <v>269</v>
      </c>
      <c r="M76" t="s">
        <v>270</v>
      </c>
      <c r="N76" t="s">
        <v>171</v>
      </c>
      <c r="O76">
        <v>18</v>
      </c>
      <c r="P76">
        <v>11</v>
      </c>
      <c r="Q76" t="s">
        <v>81</v>
      </c>
      <c r="R76" t="s">
        <v>45</v>
      </c>
      <c r="S76" t="s">
        <v>82</v>
      </c>
      <c r="U76" t="str">
        <f>"P1040"&amp;RIGHT((E76+10252),3)&amp;".jpg"</f>
        <v>P1040267.jpg</v>
      </c>
      <c r="AC76">
        <f>IF(X76&lt;&gt;"",M76,"")</f>
      </c>
      <c r="AE76">
        <f>IF(AND(X76="",Y76&lt;&gt;""),M76,"")</f>
      </c>
      <c r="AG76">
        <f>IF(Z76&lt;&gt;"",M76,"")</f>
      </c>
    </row>
    <row r="77" spans="1:33" ht="12.75">
      <c r="A77" t="s">
        <v>39</v>
      </c>
      <c r="B77" t="s">
        <v>40</v>
      </c>
      <c r="C77" t="s">
        <v>41</v>
      </c>
      <c r="D77" s="2">
        <f>MOD(F77-1,5)+1</f>
        <v>4</v>
      </c>
      <c r="E77" s="2">
        <f>INT((F77+4)/5)</f>
        <v>15</v>
      </c>
      <c r="F77" s="2">
        <f>F76+1</f>
        <v>74</v>
      </c>
      <c r="I77">
        <v>1915</v>
      </c>
      <c r="J77">
        <v>13</v>
      </c>
      <c r="K77" t="s">
        <v>96</v>
      </c>
      <c r="L77" t="s">
        <v>110</v>
      </c>
      <c r="M77" t="s">
        <v>271</v>
      </c>
      <c r="N77" t="s">
        <v>133</v>
      </c>
      <c r="O77">
        <v>36</v>
      </c>
      <c r="P77">
        <v>18</v>
      </c>
      <c r="Q77" t="s">
        <v>96</v>
      </c>
      <c r="R77" t="s">
        <v>45</v>
      </c>
      <c r="S77" t="s">
        <v>82</v>
      </c>
      <c r="T77" t="s">
        <v>272</v>
      </c>
      <c r="U77" t="str">
        <f>"P1040"&amp;RIGHT((E77+10252),3)&amp;".jpg"</f>
        <v>P1040267.jpg</v>
      </c>
      <c r="AC77">
        <f>IF(X77&lt;&gt;"",M77,"")</f>
      </c>
      <c r="AE77">
        <f>IF(AND(X77="",Y77&lt;&gt;""),M77,"")</f>
      </c>
      <c r="AG77">
        <f>IF(Z77&lt;&gt;"",M77,"")</f>
      </c>
    </row>
    <row r="78" spans="1:33" ht="12.75">
      <c r="A78" t="s">
        <v>39</v>
      </c>
      <c r="B78" t="s">
        <v>40</v>
      </c>
      <c r="C78" t="s">
        <v>41</v>
      </c>
      <c r="D78" s="2">
        <f>MOD(F78-1,5)+1</f>
        <v>5</v>
      </c>
      <c r="E78" s="2">
        <f>INT((F78+4)/5)</f>
        <v>15</v>
      </c>
      <c r="F78" s="2">
        <f>F77+1</f>
        <v>75</v>
      </c>
      <c r="I78">
        <v>1915</v>
      </c>
      <c r="J78">
        <v>18</v>
      </c>
      <c r="K78" t="s">
        <v>91</v>
      </c>
      <c r="L78" t="s">
        <v>273</v>
      </c>
      <c r="M78" t="s">
        <v>274</v>
      </c>
      <c r="N78" t="s">
        <v>275</v>
      </c>
      <c r="P78">
        <v>22</v>
      </c>
      <c r="Q78" t="s">
        <v>91</v>
      </c>
      <c r="R78" t="s">
        <v>45</v>
      </c>
      <c r="S78" t="s">
        <v>276</v>
      </c>
      <c r="U78" t="str">
        <f>"P1040"&amp;RIGHT((E78+10252),3)&amp;".jpg"</f>
        <v>P1040267.jpg</v>
      </c>
      <c r="AC78">
        <f>IF(X78&lt;&gt;"",M78,"")</f>
      </c>
      <c r="AE78">
        <f>IF(AND(X78="",Y78&lt;&gt;""),M78,"")</f>
      </c>
      <c r="AG78">
        <f>IF(Z78&lt;&gt;"",M78,"")</f>
      </c>
    </row>
    <row r="79" spans="1:33" ht="12.75">
      <c r="A79" t="s">
        <v>39</v>
      </c>
      <c r="B79" t="s">
        <v>40</v>
      </c>
      <c r="C79" t="s">
        <v>41</v>
      </c>
      <c r="D79" s="2">
        <f>MOD(F79-1,5)+1</f>
        <v>1</v>
      </c>
      <c r="E79" s="2">
        <f>INT((F79+4)/5)</f>
        <v>16</v>
      </c>
      <c r="F79" s="2">
        <f>F78+1</f>
        <v>76</v>
      </c>
      <c r="I79">
        <v>1915</v>
      </c>
      <c r="J79">
        <v>18</v>
      </c>
      <c r="K79" t="s">
        <v>143</v>
      </c>
      <c r="L79" t="s">
        <v>110</v>
      </c>
      <c r="M79" t="s">
        <v>156</v>
      </c>
      <c r="N79" t="s">
        <v>251</v>
      </c>
      <c r="P79">
        <v>7</v>
      </c>
      <c r="Q79" t="s">
        <v>143</v>
      </c>
      <c r="R79" t="s">
        <v>45</v>
      </c>
      <c r="S79" t="s">
        <v>82</v>
      </c>
      <c r="U79" t="str">
        <f>"P1040"&amp;RIGHT((E79+10252),3)&amp;".jpg"</f>
        <v>P1040268.jpg</v>
      </c>
      <c r="AC79">
        <f>IF(X79&lt;&gt;"",M79,"")</f>
      </c>
      <c r="AE79">
        <f>IF(AND(X79="",Y79&lt;&gt;""),M79,"")</f>
      </c>
      <c r="AG79">
        <f>IF(Z79&lt;&gt;"",M79,"")</f>
      </c>
    </row>
    <row r="80" spans="1:33" ht="12.75">
      <c r="A80" t="s">
        <v>39</v>
      </c>
      <c r="B80" t="s">
        <v>40</v>
      </c>
      <c r="C80" t="s">
        <v>41</v>
      </c>
      <c r="D80" s="2">
        <f>MOD(F80-1,5)+1</f>
        <v>2</v>
      </c>
      <c r="E80" s="2">
        <f>INT((F80+4)/5)</f>
        <v>16</v>
      </c>
      <c r="F80" s="2">
        <f>F79+1</f>
        <v>77</v>
      </c>
      <c r="I80">
        <v>1915</v>
      </c>
      <c r="J80">
        <v>12</v>
      </c>
      <c r="K80" t="s">
        <v>109</v>
      </c>
      <c r="L80" t="s">
        <v>74</v>
      </c>
      <c r="M80" t="s">
        <v>277</v>
      </c>
      <c r="N80" t="s">
        <v>278</v>
      </c>
      <c r="P80">
        <v>12</v>
      </c>
      <c r="Q80" t="s">
        <v>109</v>
      </c>
      <c r="R80" t="s">
        <v>45</v>
      </c>
      <c r="S80" t="s">
        <v>82</v>
      </c>
      <c r="U80" t="str">
        <f>"P1040"&amp;RIGHT((E80+10252),3)&amp;".jpg"</f>
        <v>P1040268.jpg</v>
      </c>
      <c r="AC80">
        <f>IF(X80&lt;&gt;"",M80,"")</f>
      </c>
      <c r="AE80">
        <f>IF(AND(X80="",Y80&lt;&gt;""),M80,"")</f>
      </c>
      <c r="AG80">
        <f>IF(Z80&lt;&gt;"",M80,"")</f>
      </c>
    </row>
    <row r="81" spans="1:33" ht="12.75">
      <c r="A81" t="s">
        <v>39</v>
      </c>
      <c r="B81" t="s">
        <v>40</v>
      </c>
      <c r="C81" t="s">
        <v>41</v>
      </c>
      <c r="D81" s="2">
        <f>MOD(F81-1,5)+1</f>
        <v>3</v>
      </c>
      <c r="E81" s="2">
        <f>INT((F81+4)/5)</f>
        <v>16</v>
      </c>
      <c r="F81" s="2">
        <f>F80+1</f>
        <v>78</v>
      </c>
      <c r="L81" t="s">
        <v>279</v>
      </c>
      <c r="M81" t="s">
        <v>279</v>
      </c>
      <c r="U81" t="str">
        <f>"P1040"&amp;RIGHT((E81+10252),3)&amp;".jpg"</f>
        <v>P1040268.jpg</v>
      </c>
      <c r="AC81">
        <f>IF(X81&lt;&gt;"",M81,"")</f>
      </c>
      <c r="AE81">
        <f>IF(AND(X81="",Y81&lt;&gt;""),M81,"")</f>
      </c>
      <c r="AG81">
        <f>IF(Z81&lt;&gt;"",M81,"")</f>
      </c>
    </row>
    <row r="82" spans="1:33" ht="12.75">
      <c r="A82" t="s">
        <v>39</v>
      </c>
      <c r="B82" t="s">
        <v>40</v>
      </c>
      <c r="C82" t="s">
        <v>41</v>
      </c>
      <c r="D82" s="2">
        <f>MOD(F82-1,5)+1</f>
        <v>4</v>
      </c>
      <c r="E82" s="2">
        <f>INT((F82+4)/5)</f>
        <v>16</v>
      </c>
      <c r="F82" s="2">
        <f>F81+1</f>
        <v>79</v>
      </c>
      <c r="L82" t="s">
        <v>279</v>
      </c>
      <c r="M82" t="s">
        <v>279</v>
      </c>
      <c r="U82" t="str">
        <f>"P1040"&amp;RIGHT((E82+10252),3)&amp;".jpg"</f>
        <v>P1040268.jpg</v>
      </c>
      <c r="AC82">
        <f>IF(X82&lt;&gt;"",M82,"")</f>
      </c>
      <c r="AE82">
        <f>IF(AND(X82="",Y82&lt;&gt;""),M82,"")</f>
      </c>
      <c r="AG82">
        <f>IF(Z82&lt;&gt;"",M82,"")</f>
      </c>
    </row>
    <row r="83" spans="1:33" ht="12.75">
      <c r="A83" t="s">
        <v>39</v>
      </c>
      <c r="B83" t="s">
        <v>40</v>
      </c>
      <c r="C83" t="s">
        <v>41</v>
      </c>
      <c r="D83" s="2">
        <f>MOD(F83-1,5)+1</f>
        <v>5</v>
      </c>
      <c r="E83" s="2">
        <f>INT((F83+4)/5)</f>
        <v>16</v>
      </c>
      <c r="F83" s="2">
        <f>F82+1</f>
        <v>80</v>
      </c>
      <c r="L83" t="s">
        <v>279</v>
      </c>
      <c r="M83" t="s">
        <v>279</v>
      </c>
      <c r="U83" t="str">
        <f>"P1040"&amp;RIGHT((E83+10252),3)&amp;".jpg"</f>
        <v>P1040268.jpg</v>
      </c>
      <c r="AC83">
        <f>IF(X83&lt;&gt;"",M83,"")</f>
      </c>
      <c r="AE83">
        <f>IF(AND(X83="",Y83&lt;&gt;""),M83,"")</f>
      </c>
      <c r="AG83">
        <f>IF(Z83&lt;&gt;"",M83,"")</f>
      </c>
    </row>
    <row r="84" spans="1:33" ht="12.75">
      <c r="A84" t="s">
        <v>39</v>
      </c>
      <c r="B84" t="s">
        <v>40</v>
      </c>
      <c r="C84" t="s">
        <v>41</v>
      </c>
      <c r="D84" s="2">
        <f>MOD(F84-1,5)+1</f>
        <v>1</v>
      </c>
      <c r="E84" s="2">
        <f>INT((F84+4)/5)</f>
        <v>17</v>
      </c>
      <c r="F84" s="2">
        <f>F83+1</f>
        <v>81</v>
      </c>
      <c r="I84">
        <v>1936</v>
      </c>
      <c r="J84">
        <v>14</v>
      </c>
      <c r="K84" t="s">
        <v>81</v>
      </c>
      <c r="L84" t="s">
        <v>280</v>
      </c>
      <c r="M84" t="s">
        <v>274</v>
      </c>
      <c r="N84" t="s">
        <v>281</v>
      </c>
      <c r="P84">
        <v>18</v>
      </c>
      <c r="Q84" t="s">
        <v>81</v>
      </c>
      <c r="R84" t="s">
        <v>45</v>
      </c>
      <c r="S84" t="s">
        <v>282</v>
      </c>
      <c r="U84" t="str">
        <f>"P1040"&amp;RIGHT((E84+10252),3)&amp;".jpg"</f>
        <v>P1040269.jpg</v>
      </c>
      <c r="AC84">
        <f>IF(X84&lt;&gt;"",M84,"")</f>
      </c>
      <c r="AE84">
        <f>IF(AND(X84="",Y84&lt;&gt;""),M84,"")</f>
      </c>
      <c r="AG84">
        <f>IF(Z84&lt;&gt;"",M84,"")</f>
      </c>
    </row>
    <row r="85" spans="1:33" ht="12.75">
      <c r="A85" t="s">
        <v>39</v>
      </c>
      <c r="B85" t="s">
        <v>40</v>
      </c>
      <c r="C85" t="s">
        <v>41</v>
      </c>
      <c r="D85" s="2">
        <f>MOD(F85-1,5)+1</f>
        <v>2</v>
      </c>
      <c r="E85" s="2">
        <f>INT((F85+4)/5)</f>
        <v>17</v>
      </c>
      <c r="F85" s="2">
        <f>F84+1</f>
        <v>82</v>
      </c>
      <c r="I85">
        <v>1936</v>
      </c>
      <c r="L85" t="s">
        <v>283</v>
      </c>
      <c r="M85" t="s">
        <v>182</v>
      </c>
      <c r="N85" t="s">
        <v>284</v>
      </c>
      <c r="S85" t="s">
        <v>285</v>
      </c>
      <c r="T85" t="s">
        <v>286</v>
      </c>
      <c r="U85" t="str">
        <f>"P1040"&amp;RIGHT((E85+10252),3)&amp;".jpg"</f>
        <v>P1040269.jpg</v>
      </c>
      <c r="AC85">
        <f>IF(X85&lt;&gt;"",M85,"")</f>
      </c>
      <c r="AE85">
        <f>IF(AND(X85="",Y85&lt;&gt;""),M85,"")</f>
      </c>
      <c r="AG85">
        <f>IF(Z85&lt;&gt;"",M85,"")</f>
      </c>
    </row>
    <row r="86" spans="1:33" ht="12.75">
      <c r="A86" t="s">
        <v>39</v>
      </c>
      <c r="B86" t="s">
        <v>40</v>
      </c>
      <c r="C86" t="s">
        <v>41</v>
      </c>
      <c r="D86" s="2">
        <f>MOD(F86-1,5)+1</f>
        <v>3</v>
      </c>
      <c r="E86" s="2">
        <f>INT((F86+4)/5)</f>
        <v>17</v>
      </c>
      <c r="F86" s="2">
        <f>F85+1</f>
        <v>83</v>
      </c>
      <c r="L86" t="s">
        <v>279</v>
      </c>
      <c r="M86" t="s">
        <v>279</v>
      </c>
      <c r="U86" t="str">
        <f>"P1040"&amp;RIGHT((E86+10252),3)&amp;".jpg"</f>
        <v>P1040269.jpg</v>
      </c>
      <c r="AC86">
        <f>IF(X86&lt;&gt;"",M86,"")</f>
      </c>
      <c r="AE86">
        <f>IF(AND(X86="",Y86&lt;&gt;""),M86,"")</f>
      </c>
      <c r="AG86">
        <f>IF(Z86&lt;&gt;"",M86,"")</f>
      </c>
    </row>
    <row r="87" spans="1:33" ht="12.75">
      <c r="A87" t="s">
        <v>39</v>
      </c>
      <c r="B87" t="s">
        <v>40</v>
      </c>
      <c r="C87" t="s">
        <v>41</v>
      </c>
      <c r="D87" s="2">
        <f>MOD(F87-1,5)+1</f>
        <v>4</v>
      </c>
      <c r="E87" s="2">
        <f>INT((F87+4)/5)</f>
        <v>17</v>
      </c>
      <c r="F87" s="2">
        <f>F86+1</f>
        <v>84</v>
      </c>
      <c r="L87" t="s">
        <v>279</v>
      </c>
      <c r="M87" t="s">
        <v>279</v>
      </c>
      <c r="U87" t="str">
        <f>"P1040"&amp;RIGHT((E87+10252),3)&amp;".jpg"</f>
        <v>P1040269.jpg</v>
      </c>
      <c r="AC87">
        <f>IF(X87&lt;&gt;"",M87,"")</f>
      </c>
      <c r="AE87">
        <f>IF(AND(X87="",Y87&lt;&gt;""),M87,"")</f>
      </c>
      <c r="AG87">
        <f>IF(Z87&lt;&gt;"",M87,"")</f>
      </c>
    </row>
    <row r="88" spans="1:33" ht="12.75">
      <c r="A88" t="s">
        <v>39</v>
      </c>
      <c r="B88" t="s">
        <v>40</v>
      </c>
      <c r="C88" t="s">
        <v>41</v>
      </c>
      <c r="D88" s="2">
        <f>MOD(F88-1,5)+1</f>
        <v>5</v>
      </c>
      <c r="E88" s="2">
        <f>INT((F88+4)/5)</f>
        <v>17</v>
      </c>
      <c r="F88" s="2">
        <f>F87+1</f>
        <v>85</v>
      </c>
      <c r="L88" t="s">
        <v>279</v>
      </c>
      <c r="M88" t="s">
        <v>279</v>
      </c>
      <c r="U88" t="str">
        <f>"P1040"&amp;RIGHT((E88+10252),3)&amp;".jpg"</f>
        <v>P1040269.jpg</v>
      </c>
      <c r="AC88">
        <f>IF(X88&lt;&gt;"",M88,"")</f>
      </c>
      <c r="AE88">
        <f>IF(AND(X88="",Y88&lt;&gt;""),M88,"")</f>
      </c>
      <c r="AG88">
        <f>IF(Z88&lt;&gt;"",M88,"")</f>
      </c>
    </row>
    <row r="89" spans="1:33" ht="12.75">
      <c r="A89" t="s">
        <v>39</v>
      </c>
      <c r="B89" t="s">
        <v>40</v>
      </c>
      <c r="C89" t="s">
        <v>41</v>
      </c>
      <c r="D89" s="2">
        <f>MOD(F89-1,5)+1</f>
        <v>1</v>
      </c>
      <c r="E89" s="2">
        <f>INT((F89+4)/5)</f>
        <v>18</v>
      </c>
      <c r="F89" s="2">
        <f>F88+1</f>
        <v>86</v>
      </c>
      <c r="I89">
        <v>1940</v>
      </c>
      <c r="J89">
        <v>1</v>
      </c>
      <c r="K89" t="s">
        <v>48</v>
      </c>
      <c r="L89" t="s">
        <v>67</v>
      </c>
      <c r="M89" t="s">
        <v>287</v>
      </c>
      <c r="N89" t="s">
        <v>288</v>
      </c>
      <c r="P89">
        <v>14</v>
      </c>
      <c r="Q89" t="s">
        <v>48</v>
      </c>
      <c r="R89" t="s">
        <v>45</v>
      </c>
      <c r="S89" t="s">
        <v>289</v>
      </c>
      <c r="U89" t="str">
        <f>"P1040"&amp;RIGHT((E89+10252),3)&amp;".jpg"</f>
        <v>P1040270.jpg</v>
      </c>
      <c r="AC89">
        <f>IF(X89&lt;&gt;"",M89,"")</f>
      </c>
      <c r="AE89">
        <f>IF(AND(X89="",Y89&lt;&gt;""),M89,"")</f>
      </c>
      <c r="AG89">
        <f>IF(Z89&lt;&gt;"",M89,"")</f>
      </c>
    </row>
    <row r="90" spans="1:33" ht="12.75">
      <c r="A90" t="s">
        <v>39</v>
      </c>
      <c r="B90" t="s">
        <v>40</v>
      </c>
      <c r="C90" t="s">
        <v>41</v>
      </c>
      <c r="D90" s="2">
        <f>MOD(F90-1,5)+1</f>
        <v>2</v>
      </c>
      <c r="E90" s="2">
        <f>INT((F90+4)/5)</f>
        <v>18</v>
      </c>
      <c r="F90" s="2">
        <f>F89+1</f>
        <v>87</v>
      </c>
      <c r="I90">
        <v>1965</v>
      </c>
      <c r="J90">
        <v>25</v>
      </c>
      <c r="K90" t="s">
        <v>109</v>
      </c>
      <c r="L90" t="s">
        <v>290</v>
      </c>
      <c r="M90" t="s">
        <v>290</v>
      </c>
      <c r="P90">
        <v>30</v>
      </c>
      <c r="Q90" t="s">
        <v>109</v>
      </c>
      <c r="R90" t="s">
        <v>39</v>
      </c>
      <c r="S90" t="s">
        <v>291</v>
      </c>
      <c r="U90" t="str">
        <f>"P1040"&amp;RIGHT((E90+10252),3)&amp;".jpg"</f>
        <v>P1040270.jpg</v>
      </c>
      <c r="AC90">
        <f>IF(X90&lt;&gt;"",M90,"")</f>
      </c>
      <c r="AE90">
        <f>IF(AND(X90="",Y90&lt;&gt;""),M90,"")</f>
      </c>
      <c r="AG90">
        <f>IF(Z90&lt;&gt;"",M90,"")</f>
      </c>
    </row>
    <row r="91" spans="1:33" ht="12.75">
      <c r="A91" t="s">
        <v>39</v>
      </c>
      <c r="B91" t="s">
        <v>40</v>
      </c>
      <c r="C91" t="s">
        <v>41</v>
      </c>
      <c r="D91" s="2">
        <f>MOD(F91-1,5)+1</f>
        <v>3</v>
      </c>
      <c r="E91" s="2">
        <f>INT((F91+4)/5)</f>
        <v>18</v>
      </c>
      <c r="F91" s="2">
        <f>F90+1</f>
        <v>88</v>
      </c>
      <c r="I91">
        <v>1965</v>
      </c>
      <c r="J91">
        <v>16</v>
      </c>
      <c r="K91" t="s">
        <v>42</v>
      </c>
      <c r="L91" t="s">
        <v>292</v>
      </c>
      <c r="M91" t="s">
        <v>293</v>
      </c>
      <c r="P91">
        <v>16</v>
      </c>
      <c r="Q91" t="s">
        <v>42</v>
      </c>
      <c r="R91" t="s">
        <v>39</v>
      </c>
      <c r="S91" t="s">
        <v>294</v>
      </c>
      <c r="U91" t="str">
        <f>"P1040"&amp;RIGHT((E91+10252),3)&amp;".jpg"</f>
        <v>P1040270.jpg</v>
      </c>
      <c r="AC91">
        <f>IF(X91&lt;&gt;"",M91,"")</f>
      </c>
      <c r="AE91">
        <f>IF(AND(X91="",Y91&lt;&gt;""),M91,"")</f>
      </c>
      <c r="AG91">
        <f>IF(Z91&lt;&gt;"",M91,"")</f>
      </c>
    </row>
    <row r="92" spans="1:33" ht="12.75">
      <c r="A92" t="s">
        <v>39</v>
      </c>
      <c r="B92" t="s">
        <v>40</v>
      </c>
      <c r="C92" t="s">
        <v>41</v>
      </c>
      <c r="D92" s="2">
        <f>MOD(F92-1,5)+1</f>
        <v>4</v>
      </c>
      <c r="E92" s="2">
        <f>INT((F92+4)/5)</f>
        <v>18</v>
      </c>
      <c r="F92" s="2">
        <f>F91+1</f>
        <v>89</v>
      </c>
      <c r="I92">
        <v>1965</v>
      </c>
      <c r="J92">
        <v>22</v>
      </c>
      <c r="K92" t="s">
        <v>42</v>
      </c>
      <c r="L92" t="s">
        <v>295</v>
      </c>
      <c r="M92" t="s">
        <v>296</v>
      </c>
      <c r="P92">
        <v>25</v>
      </c>
      <c r="Q92" t="s">
        <v>42</v>
      </c>
      <c r="R92" t="s">
        <v>39</v>
      </c>
      <c r="S92" t="s">
        <v>294</v>
      </c>
      <c r="U92" t="str">
        <f>"P1040"&amp;RIGHT((E92+10252),3)&amp;".jpg"</f>
        <v>P1040270.jpg</v>
      </c>
      <c r="AC92">
        <f>IF(X92&lt;&gt;"",M92,"")</f>
      </c>
      <c r="AE92">
        <f>IF(AND(X92="",Y92&lt;&gt;""),M92,"")</f>
      </c>
      <c r="AG92">
        <f>IF(Z92&lt;&gt;"",M92,"")</f>
      </c>
    </row>
    <row r="93" spans="1:33" ht="12.75">
      <c r="A93" t="s">
        <v>39</v>
      </c>
      <c r="B93" t="s">
        <v>40</v>
      </c>
      <c r="C93" t="s">
        <v>41</v>
      </c>
      <c r="D93" s="2">
        <f>MOD(F93-1,5)+1</f>
        <v>5</v>
      </c>
      <c r="E93" s="2">
        <f>INT((F93+4)/5)</f>
        <v>18</v>
      </c>
      <c r="F93" s="2">
        <f>F92+1</f>
        <v>90</v>
      </c>
      <c r="I93">
        <v>1965</v>
      </c>
      <c r="J93">
        <v>7</v>
      </c>
      <c r="K93" t="s">
        <v>48</v>
      </c>
      <c r="L93" t="s">
        <v>138</v>
      </c>
      <c r="M93" t="s">
        <v>297</v>
      </c>
      <c r="P93">
        <v>30</v>
      </c>
      <c r="Q93" t="s">
        <v>48</v>
      </c>
      <c r="R93" t="s">
        <v>39</v>
      </c>
      <c r="S93" t="s">
        <v>294</v>
      </c>
      <c r="U93" t="str">
        <f>"P1040"&amp;RIGHT((E93+10252),3)&amp;".jpg"</f>
        <v>P1040270.jpg</v>
      </c>
      <c r="AC93">
        <f>IF(X93&lt;&gt;"",M93,"")</f>
      </c>
      <c r="AE93">
        <f>IF(AND(X93="",Y93&lt;&gt;""),M93,"")</f>
      </c>
      <c r="AG93">
        <f>IF(Z93&lt;&gt;"",M93,"")</f>
      </c>
    </row>
    <row r="94" spans="1:33" ht="12.75">
      <c r="A94" t="s">
        <v>39</v>
      </c>
      <c r="B94" t="s">
        <v>40</v>
      </c>
      <c r="C94" t="s">
        <v>41</v>
      </c>
      <c r="D94" s="2">
        <f>MOD(F94-1,5)+1</f>
        <v>1</v>
      </c>
      <c r="E94" s="2">
        <f>INT((F94+4)/5)</f>
        <v>19</v>
      </c>
      <c r="F94" s="2">
        <f>F93+1</f>
        <v>91</v>
      </c>
      <c r="I94">
        <v>1965</v>
      </c>
      <c r="J94">
        <v>11</v>
      </c>
      <c r="K94" t="s">
        <v>54</v>
      </c>
      <c r="L94" t="s">
        <v>226</v>
      </c>
      <c r="M94" t="s">
        <v>298</v>
      </c>
      <c r="P94">
        <v>15</v>
      </c>
      <c r="Q94" t="s">
        <v>54</v>
      </c>
      <c r="R94" t="s">
        <v>39</v>
      </c>
      <c r="S94" t="s">
        <v>294</v>
      </c>
      <c r="U94" t="str">
        <f>"P1040"&amp;RIGHT((E94+10252),3)&amp;".jpg"</f>
        <v>P1040271.jpg</v>
      </c>
      <c r="AC94">
        <f>IF(X94&lt;&gt;"",M94,"")</f>
      </c>
      <c r="AE94">
        <f>IF(AND(X94="",Y94&lt;&gt;""),M94,"")</f>
      </c>
      <c r="AG94">
        <f>IF(Z94&lt;&gt;"",M94,"")</f>
      </c>
    </row>
    <row r="95" spans="1:33" ht="12.75">
      <c r="A95" t="s">
        <v>39</v>
      </c>
      <c r="B95" t="s">
        <v>40</v>
      </c>
      <c r="C95" t="s">
        <v>41</v>
      </c>
      <c r="D95" s="2">
        <f>MOD(F95-1,5)+1</f>
        <v>2</v>
      </c>
      <c r="E95" s="2">
        <f>INT((F95+4)/5)</f>
        <v>19</v>
      </c>
      <c r="F95" s="2">
        <f>F94+1</f>
        <v>92</v>
      </c>
      <c r="I95">
        <v>1965</v>
      </c>
      <c r="J95">
        <v>7</v>
      </c>
      <c r="K95" t="s">
        <v>58</v>
      </c>
      <c r="L95" t="s">
        <v>299</v>
      </c>
      <c r="M95" t="s">
        <v>300</v>
      </c>
      <c r="P95">
        <v>10</v>
      </c>
      <c r="Q95" t="s">
        <v>58</v>
      </c>
      <c r="R95" t="s">
        <v>39</v>
      </c>
      <c r="S95" t="s">
        <v>294</v>
      </c>
      <c r="U95" t="str">
        <f>"P1040"&amp;RIGHT((E95+10252),3)&amp;".jpg"</f>
        <v>P1040271.jpg</v>
      </c>
      <c r="AC95">
        <f>IF(X95&lt;&gt;"",M95,"")</f>
      </c>
      <c r="AE95">
        <f>IF(AND(X95="",Y95&lt;&gt;""),M95,"")</f>
      </c>
      <c r="AG95">
        <f>IF(Z95&lt;&gt;"",M95,"")</f>
      </c>
    </row>
    <row r="96" spans="1:33" ht="12.75">
      <c r="A96" t="s">
        <v>39</v>
      </c>
      <c r="B96" t="s">
        <v>40</v>
      </c>
      <c r="C96" t="s">
        <v>41</v>
      </c>
      <c r="D96" s="2">
        <f>MOD(F96-1,5)+1</f>
        <v>3</v>
      </c>
      <c r="E96" s="2">
        <f>INT((F96+4)/5)</f>
        <v>19</v>
      </c>
      <c r="F96" s="2">
        <f>F95+1</f>
        <v>93</v>
      </c>
      <c r="I96">
        <v>1966</v>
      </c>
      <c r="J96">
        <v>4</v>
      </c>
      <c r="K96" t="s">
        <v>66</v>
      </c>
      <c r="L96" t="s">
        <v>301</v>
      </c>
      <c r="M96" t="s">
        <v>302</v>
      </c>
      <c r="P96">
        <v>7</v>
      </c>
      <c r="Q96" t="s">
        <v>66</v>
      </c>
      <c r="R96" t="s">
        <v>39</v>
      </c>
      <c r="S96" t="s">
        <v>294</v>
      </c>
      <c r="U96" t="str">
        <f>"P1040"&amp;RIGHT((E96+10252),3)&amp;".jpg"</f>
        <v>P1040271.jpg</v>
      </c>
      <c r="AC96">
        <f>IF(X96&lt;&gt;"",M96,"")</f>
      </c>
      <c r="AE96">
        <f>IF(AND(X96="",Y96&lt;&gt;""),M96,"")</f>
      </c>
      <c r="AG96">
        <f>IF(Z96&lt;&gt;"",M96,"")</f>
      </c>
    </row>
    <row r="97" spans="1:33" ht="12.75">
      <c r="A97" t="s">
        <v>39</v>
      </c>
      <c r="B97" t="s">
        <v>40</v>
      </c>
      <c r="C97" t="s">
        <v>41</v>
      </c>
      <c r="D97" s="2">
        <f>MOD(F97-1,5)+1</f>
        <v>4</v>
      </c>
      <c r="E97" s="2">
        <f>INT((F97+4)/5)</f>
        <v>19</v>
      </c>
      <c r="F97" s="2">
        <f>F96+1</f>
        <v>94</v>
      </c>
      <c r="I97">
        <v>1966</v>
      </c>
      <c r="J97">
        <v>9</v>
      </c>
      <c r="K97" t="s">
        <v>66</v>
      </c>
      <c r="L97" t="s">
        <v>118</v>
      </c>
      <c r="M97" t="s">
        <v>303</v>
      </c>
      <c r="P97">
        <v>12</v>
      </c>
      <c r="Q97" t="s">
        <v>66</v>
      </c>
      <c r="R97" t="s">
        <v>39</v>
      </c>
      <c r="S97" t="s">
        <v>294</v>
      </c>
      <c r="U97" t="str">
        <f>"P1040"&amp;RIGHT((E97+10252),3)&amp;".jpg"</f>
        <v>P1040271.jpg</v>
      </c>
      <c r="AC97">
        <f>IF(X97&lt;&gt;"",M97,"")</f>
      </c>
      <c r="AE97">
        <f>IF(AND(X97="",Y97&lt;&gt;""),M97,"")</f>
      </c>
      <c r="AG97">
        <f>IF(Z97&lt;&gt;"",M97,"")</f>
      </c>
    </row>
    <row r="98" spans="1:33" ht="12.75">
      <c r="A98" t="s">
        <v>39</v>
      </c>
      <c r="B98" t="s">
        <v>40</v>
      </c>
      <c r="C98" t="s">
        <v>41</v>
      </c>
      <c r="D98" s="2">
        <f>MOD(F98-1,5)+1</f>
        <v>5</v>
      </c>
      <c r="E98" s="2">
        <f>INT((F98+4)/5)</f>
        <v>19</v>
      </c>
      <c r="F98" s="2">
        <f>F97+1</f>
        <v>95</v>
      </c>
      <c r="I98">
        <v>1966</v>
      </c>
      <c r="J98">
        <v>8</v>
      </c>
      <c r="K98" t="s">
        <v>73</v>
      </c>
      <c r="L98" t="s">
        <v>96</v>
      </c>
      <c r="M98" t="s">
        <v>304</v>
      </c>
      <c r="P98">
        <v>12</v>
      </c>
      <c r="Q98" t="s">
        <v>73</v>
      </c>
      <c r="R98" t="s">
        <v>39</v>
      </c>
      <c r="S98" t="s">
        <v>294</v>
      </c>
      <c r="U98" t="str">
        <f>"P1040"&amp;RIGHT((E98+10252),3)&amp;".jpg"</f>
        <v>P1040271.jpg</v>
      </c>
      <c r="AC98">
        <f>IF(X98&lt;&gt;"",M98,"")</f>
      </c>
      <c r="AE98">
        <f>IF(AND(X98="",Y98&lt;&gt;""),M98,"")</f>
      </c>
      <c r="AG98">
        <f>IF(Z98&lt;&gt;"",M98,"")</f>
      </c>
    </row>
    <row r="99" spans="1:33" ht="12.75">
      <c r="A99" t="s">
        <v>39</v>
      </c>
      <c r="B99" t="s">
        <v>40</v>
      </c>
      <c r="C99" t="s">
        <v>41</v>
      </c>
      <c r="D99" s="2">
        <f>MOD(F99-1,5)+1</f>
        <v>1</v>
      </c>
      <c r="E99" s="2">
        <f>INT((F99+4)/5)</f>
        <v>20</v>
      </c>
      <c r="F99" s="2">
        <f>F98+1</f>
        <v>96</v>
      </c>
      <c r="I99">
        <v>1966</v>
      </c>
      <c r="J99">
        <v>1</v>
      </c>
      <c r="K99" t="s">
        <v>81</v>
      </c>
      <c r="L99" t="s">
        <v>110</v>
      </c>
      <c r="M99" t="s">
        <v>305</v>
      </c>
      <c r="P99">
        <v>4</v>
      </c>
      <c r="Q99" t="s">
        <v>81</v>
      </c>
      <c r="R99" t="s">
        <v>39</v>
      </c>
      <c r="S99" t="s">
        <v>294</v>
      </c>
      <c r="U99" t="str">
        <f>"P1040"&amp;RIGHT((E99+10252),3)&amp;".jpg"</f>
        <v>P1040272.jpg</v>
      </c>
      <c r="AC99">
        <f>IF(X99&lt;&gt;"",M99,"")</f>
      </c>
      <c r="AE99">
        <f>IF(AND(X99="",Y99&lt;&gt;""),M99,"")</f>
      </c>
      <c r="AG99">
        <f>IF(Z99&lt;&gt;"",M99,"")</f>
      </c>
    </row>
    <row r="100" spans="1:33" ht="12.75">
      <c r="A100" t="s">
        <v>39</v>
      </c>
      <c r="B100" t="s">
        <v>40</v>
      </c>
      <c r="C100" t="s">
        <v>41</v>
      </c>
      <c r="D100" s="2">
        <f>MOD(F100-1,5)+1</f>
        <v>2</v>
      </c>
      <c r="E100" s="2">
        <f>INT((F100+4)/5)</f>
        <v>20</v>
      </c>
      <c r="F100" s="2">
        <f>F99+1</f>
        <v>97</v>
      </c>
      <c r="I100">
        <v>1966</v>
      </c>
      <c r="J100">
        <v>6</v>
      </c>
      <c r="K100" t="s">
        <v>96</v>
      </c>
      <c r="L100" t="s">
        <v>97</v>
      </c>
      <c r="M100" t="s">
        <v>306</v>
      </c>
      <c r="R100" t="s">
        <v>307</v>
      </c>
      <c r="S100" t="s">
        <v>294</v>
      </c>
      <c r="U100" t="str">
        <f>"P1040"&amp;RIGHT((E100+10252),3)&amp;".jpg"</f>
        <v>P1040272.jpg</v>
      </c>
      <c r="AC100">
        <f>IF(X100&lt;&gt;"",M100,"")</f>
      </c>
      <c r="AE100">
        <f>IF(AND(X100="",Y100&lt;&gt;""),M100,"")</f>
      </c>
      <c r="AG100">
        <f>IF(Z100&lt;&gt;"",M100,"")</f>
      </c>
    </row>
    <row r="101" spans="1:33" ht="12.75">
      <c r="A101" t="s">
        <v>39</v>
      </c>
      <c r="B101" t="s">
        <v>40</v>
      </c>
      <c r="C101" t="s">
        <v>41</v>
      </c>
      <c r="D101" s="2">
        <f>MOD(F101-1,5)+1</f>
        <v>3</v>
      </c>
      <c r="E101" s="2">
        <f>INT((F101+4)/5)</f>
        <v>20</v>
      </c>
      <c r="F101" s="2">
        <f>F100+1</f>
        <v>98</v>
      </c>
      <c r="I101">
        <v>1966</v>
      </c>
      <c r="J101">
        <v>18</v>
      </c>
      <c r="K101" t="s">
        <v>96</v>
      </c>
      <c r="L101" t="s">
        <v>308</v>
      </c>
      <c r="M101" t="s">
        <v>309</v>
      </c>
      <c r="P101">
        <v>21</v>
      </c>
      <c r="Q101" t="s">
        <v>96</v>
      </c>
      <c r="R101" t="s">
        <v>39</v>
      </c>
      <c r="S101" t="s">
        <v>294</v>
      </c>
      <c r="U101" t="str">
        <f>"P1040"&amp;RIGHT((E101+10252),3)&amp;".jpg"</f>
        <v>P1040272.jpg</v>
      </c>
      <c r="AC101">
        <f>IF(X101&lt;&gt;"",M101,"")</f>
      </c>
      <c r="AE101">
        <f>IF(AND(X101="",Y101&lt;&gt;""),M101,"")</f>
      </c>
      <c r="AG101">
        <f>IF(Z101&lt;&gt;"",M101,"")</f>
      </c>
    </row>
    <row r="102" spans="1:33" ht="12.75">
      <c r="A102" t="s">
        <v>39</v>
      </c>
      <c r="B102" t="s">
        <v>40</v>
      </c>
      <c r="C102" t="s">
        <v>41</v>
      </c>
      <c r="D102" s="2">
        <f>MOD(F102-1,5)+1</f>
        <v>4</v>
      </c>
      <c r="E102" s="2">
        <f>INT((F102+4)/5)</f>
        <v>20</v>
      </c>
      <c r="F102" s="2">
        <f>F101+1</f>
        <v>99</v>
      </c>
      <c r="I102">
        <v>1966</v>
      </c>
      <c r="J102">
        <v>1</v>
      </c>
      <c r="K102" t="s">
        <v>104</v>
      </c>
      <c r="L102" t="s">
        <v>310</v>
      </c>
      <c r="M102" t="s">
        <v>311</v>
      </c>
      <c r="P102">
        <v>4</v>
      </c>
      <c r="Q102" t="s">
        <v>96</v>
      </c>
      <c r="R102" t="s">
        <v>39</v>
      </c>
      <c r="S102" t="s">
        <v>294</v>
      </c>
      <c r="U102" t="str">
        <f>"P1040"&amp;RIGHT((E102+10252),3)&amp;".jpg"</f>
        <v>P1040272.jpg</v>
      </c>
      <c r="AC102">
        <f>IF(X102&lt;&gt;"",M102,"")</f>
      </c>
      <c r="AE102">
        <f>IF(AND(X102="",Y102&lt;&gt;""),M102,"")</f>
      </c>
      <c r="AG102">
        <f>IF(Z102&lt;&gt;"",M102,"")</f>
      </c>
    </row>
    <row r="103" spans="1:33" ht="12.75">
      <c r="A103" t="s">
        <v>39</v>
      </c>
      <c r="B103" t="s">
        <v>40</v>
      </c>
      <c r="C103" t="s">
        <v>41</v>
      </c>
      <c r="D103" s="2">
        <f>MOD(F103-1,5)+1</f>
        <v>5</v>
      </c>
      <c r="E103" s="2">
        <f>INT((F103+4)/5)</f>
        <v>20</v>
      </c>
      <c r="F103" s="2">
        <f>F102+1</f>
        <v>100</v>
      </c>
      <c r="I103">
        <v>1966</v>
      </c>
      <c r="J103">
        <v>7</v>
      </c>
      <c r="K103" t="s">
        <v>104</v>
      </c>
      <c r="L103" t="s">
        <v>110</v>
      </c>
      <c r="M103" t="s">
        <v>312</v>
      </c>
      <c r="P103">
        <v>10</v>
      </c>
      <c r="Q103" t="s">
        <v>104</v>
      </c>
      <c r="R103" t="s">
        <v>39</v>
      </c>
      <c r="S103" t="s">
        <v>294</v>
      </c>
      <c r="U103" t="str">
        <f>"P1040"&amp;RIGHT((E103+10252),3)&amp;".jpg"</f>
        <v>P1040272.jpg</v>
      </c>
      <c r="AC103">
        <f>IF(X103&lt;&gt;"",M103,"")</f>
      </c>
      <c r="AE103">
        <f>IF(AND(X103="",Y103&lt;&gt;""),M103,"")</f>
      </c>
      <c r="AG103">
        <f>IF(Z103&lt;&gt;"",M103,"")</f>
      </c>
    </row>
    <row r="104" spans="1:33" ht="12.75">
      <c r="A104" t="s">
        <v>39</v>
      </c>
      <c r="B104" t="s">
        <v>40</v>
      </c>
      <c r="C104" t="s">
        <v>41</v>
      </c>
      <c r="D104" s="2">
        <f>MOD(F104-1,5)+1</f>
        <v>1</v>
      </c>
      <c r="E104" s="2">
        <f>INT((F104+4)/5)</f>
        <v>21</v>
      </c>
      <c r="F104" s="2">
        <f>F103+1</f>
        <v>101</v>
      </c>
      <c r="I104">
        <v>1966</v>
      </c>
      <c r="J104">
        <v>10</v>
      </c>
      <c r="K104" t="s">
        <v>109</v>
      </c>
      <c r="L104" t="s">
        <v>313</v>
      </c>
      <c r="M104" t="s">
        <v>311</v>
      </c>
      <c r="P104">
        <v>13</v>
      </c>
      <c r="Q104" t="s">
        <v>109</v>
      </c>
      <c r="R104" t="s">
        <v>39</v>
      </c>
      <c r="S104" t="s">
        <v>294</v>
      </c>
      <c r="U104" t="str">
        <f>"P1040"&amp;RIGHT((E104+10252),3)&amp;".jpg"</f>
        <v>P1040273.jpg</v>
      </c>
      <c r="AC104">
        <f>IF(X104&lt;&gt;"",M104,"")</f>
      </c>
      <c r="AE104">
        <f>IF(AND(X104="",Y104&lt;&gt;""),M104,"")</f>
      </c>
      <c r="AG104">
        <f>IF(Z104&lt;&gt;"",M104,"")</f>
      </c>
    </row>
    <row r="105" spans="1:33" ht="12.75">
      <c r="A105" t="s">
        <v>39</v>
      </c>
      <c r="B105" t="s">
        <v>40</v>
      </c>
      <c r="C105" t="s">
        <v>41</v>
      </c>
      <c r="D105" s="2">
        <f>MOD(F105-1,5)+1</f>
        <v>2</v>
      </c>
      <c r="E105" s="2">
        <f>INT((F105+4)/5)</f>
        <v>21</v>
      </c>
      <c r="F105" s="2">
        <f>F104+1</f>
        <v>102</v>
      </c>
      <c r="I105">
        <v>1966</v>
      </c>
      <c r="J105">
        <v>30</v>
      </c>
      <c r="K105" t="s">
        <v>109</v>
      </c>
      <c r="L105" t="s">
        <v>314</v>
      </c>
      <c r="M105" t="s">
        <v>315</v>
      </c>
      <c r="P105">
        <v>2</v>
      </c>
      <c r="Q105" t="s">
        <v>42</v>
      </c>
      <c r="R105" t="s">
        <v>39</v>
      </c>
      <c r="S105" t="s">
        <v>294</v>
      </c>
      <c r="U105" t="str">
        <f>"P1040"&amp;RIGHT((E105+10252),3)&amp;".jpg"</f>
        <v>P1040273.jpg</v>
      </c>
      <c r="AC105">
        <f>IF(X105&lt;&gt;"",M105,"")</f>
      </c>
      <c r="AE105">
        <f>IF(AND(X105="",Y105&lt;&gt;""),M105,"")</f>
      </c>
      <c r="AG105">
        <f>IF(Z105&lt;&gt;"",M105,"")</f>
      </c>
    </row>
    <row r="106" spans="1:33" ht="12.75">
      <c r="A106" t="s">
        <v>39</v>
      </c>
      <c r="B106" t="s">
        <v>40</v>
      </c>
      <c r="C106" t="s">
        <v>41</v>
      </c>
      <c r="D106" s="2">
        <f>MOD(F106-1,5)+1</f>
        <v>3</v>
      </c>
      <c r="E106" s="2">
        <f>INT((F106+4)/5)</f>
        <v>21</v>
      </c>
      <c r="F106" s="2">
        <f>F105+1</f>
        <v>103</v>
      </c>
      <c r="I106">
        <v>1966</v>
      </c>
      <c r="J106">
        <v>11</v>
      </c>
      <c r="K106" t="s">
        <v>48</v>
      </c>
      <c r="L106" t="s">
        <v>124</v>
      </c>
      <c r="M106" t="s">
        <v>316</v>
      </c>
      <c r="P106">
        <v>14</v>
      </c>
      <c r="Q106" t="s">
        <v>48</v>
      </c>
      <c r="R106" t="s">
        <v>39</v>
      </c>
      <c r="S106" t="s">
        <v>294</v>
      </c>
      <c r="U106" t="str">
        <f>"P1040"&amp;RIGHT((E106+10252),3)&amp;".jpg"</f>
        <v>P1040273.jpg</v>
      </c>
      <c r="AC106">
        <f>IF(X106&lt;&gt;"",M106,"")</f>
      </c>
      <c r="AE106">
        <f>IF(AND(X106="",Y106&lt;&gt;""),M106,"")</f>
      </c>
      <c r="AG106">
        <f>IF(Z106&lt;&gt;"",M106,"")</f>
      </c>
    </row>
    <row r="107" spans="1:33" ht="12.75">
      <c r="A107" t="s">
        <v>39</v>
      </c>
      <c r="B107" t="s">
        <v>40</v>
      </c>
      <c r="C107" t="s">
        <v>41</v>
      </c>
      <c r="D107" s="2">
        <f>MOD(F107-1,5)+1</f>
        <v>4</v>
      </c>
      <c r="E107" s="2">
        <f>INT((F107+4)/5)</f>
        <v>21</v>
      </c>
      <c r="F107" s="2">
        <f>F106+1</f>
        <v>104</v>
      </c>
      <c r="I107">
        <v>1966</v>
      </c>
      <c r="J107">
        <v>12</v>
      </c>
      <c r="K107" t="s">
        <v>54</v>
      </c>
      <c r="L107" t="s">
        <v>317</v>
      </c>
      <c r="M107" t="s">
        <v>318</v>
      </c>
      <c r="P107">
        <v>8</v>
      </c>
      <c r="Q107" t="s">
        <v>54</v>
      </c>
      <c r="R107" t="s">
        <v>39</v>
      </c>
      <c r="S107" t="s">
        <v>294</v>
      </c>
      <c r="U107" t="str">
        <f>"P1040"&amp;RIGHT((E107+10252),3)&amp;".jpg"</f>
        <v>P1040273.jpg</v>
      </c>
      <c r="AC107">
        <f>IF(X107&lt;&gt;"",M107,"")</f>
      </c>
      <c r="AE107">
        <f>IF(AND(X107="",Y107&lt;&gt;""),M107,"")</f>
      </c>
      <c r="AG107">
        <f>IF(Z107&lt;&gt;"",M107,"")</f>
      </c>
    </row>
    <row r="108" spans="1:33" ht="12.75">
      <c r="A108" t="s">
        <v>39</v>
      </c>
      <c r="B108" t="s">
        <v>40</v>
      </c>
      <c r="C108" t="s">
        <v>41</v>
      </c>
      <c r="D108" s="2">
        <f>MOD(F108-1,5)+1</f>
        <v>5</v>
      </c>
      <c r="E108" s="2">
        <f>INT((F108+4)/5)</f>
        <v>21</v>
      </c>
      <c r="F108" s="2">
        <f>F107+1</f>
        <v>105</v>
      </c>
      <c r="I108">
        <v>1967</v>
      </c>
      <c r="J108">
        <v>4</v>
      </c>
      <c r="K108" t="s">
        <v>66</v>
      </c>
      <c r="L108" t="s">
        <v>295</v>
      </c>
      <c r="M108" t="s">
        <v>290</v>
      </c>
      <c r="P108">
        <v>6</v>
      </c>
      <c r="Q108" t="s">
        <v>66</v>
      </c>
      <c r="R108" t="s">
        <v>39</v>
      </c>
      <c r="S108" t="s">
        <v>294</v>
      </c>
      <c r="U108" t="str">
        <f>"P1040"&amp;RIGHT((E108+10252),3)&amp;".jpg"</f>
        <v>P1040273.jpg</v>
      </c>
      <c r="AC108">
        <f>IF(X108&lt;&gt;"",M108,"")</f>
      </c>
      <c r="AE108">
        <f>IF(AND(X108="",Y108&lt;&gt;""),M108,"")</f>
      </c>
      <c r="AG108">
        <f>IF(Z108&lt;&gt;"",M108,"")</f>
      </c>
    </row>
    <row r="109" spans="1:33" ht="12.75">
      <c r="A109" t="s">
        <v>39</v>
      </c>
      <c r="B109" t="s">
        <v>40</v>
      </c>
      <c r="C109" t="s">
        <v>41</v>
      </c>
      <c r="D109" s="2">
        <f>MOD(F109-1,5)+1</f>
        <v>1</v>
      </c>
      <c r="E109" s="2">
        <f>INT((F109+4)/5)</f>
        <v>22</v>
      </c>
      <c r="F109" s="2">
        <f>F108+1</f>
        <v>106</v>
      </c>
      <c r="I109">
        <v>1967</v>
      </c>
      <c r="J109">
        <v>28</v>
      </c>
      <c r="K109" t="s">
        <v>73</v>
      </c>
      <c r="L109" t="s">
        <v>319</v>
      </c>
      <c r="M109" t="s">
        <v>320</v>
      </c>
      <c r="P109">
        <v>3</v>
      </c>
      <c r="Q109" t="s">
        <v>81</v>
      </c>
      <c r="R109" t="s">
        <v>39</v>
      </c>
      <c r="S109" t="s">
        <v>294</v>
      </c>
      <c r="U109" t="str">
        <f>"P1040"&amp;RIGHT((E109+10252),3)&amp;".jpg"</f>
        <v>P1040274.jpg</v>
      </c>
      <c r="AC109">
        <f>IF(X109&lt;&gt;"",M109,"")</f>
      </c>
      <c r="AE109">
        <f>IF(AND(X109="",Y109&lt;&gt;""),M109,"")</f>
      </c>
      <c r="AG109">
        <f>IF(Z109&lt;&gt;"",M109,"")</f>
      </c>
    </row>
    <row r="110" spans="1:33" ht="12.75">
      <c r="A110" t="s">
        <v>39</v>
      </c>
      <c r="B110" t="s">
        <v>40</v>
      </c>
      <c r="C110" t="s">
        <v>41</v>
      </c>
      <c r="D110" s="2">
        <f>MOD(F110-1,5)+1</f>
        <v>2</v>
      </c>
      <c r="E110" s="2">
        <f>INT((F110+4)/5)</f>
        <v>22</v>
      </c>
      <c r="F110" s="2">
        <f>F109+1</f>
        <v>107</v>
      </c>
      <c r="I110">
        <v>1967</v>
      </c>
      <c r="J110">
        <v>3</v>
      </c>
      <c r="K110" t="s">
        <v>96</v>
      </c>
      <c r="L110" t="s">
        <v>321</v>
      </c>
      <c r="M110" t="s">
        <v>322</v>
      </c>
      <c r="P110">
        <v>6</v>
      </c>
      <c r="Q110" t="s">
        <v>96</v>
      </c>
      <c r="R110" t="s">
        <v>39</v>
      </c>
      <c r="S110" t="s">
        <v>294</v>
      </c>
      <c r="U110" t="str">
        <f>"P1040"&amp;RIGHT((E110+10252),3)&amp;".jpg"</f>
        <v>P1040274.jpg</v>
      </c>
      <c r="AC110">
        <f>IF(X110&lt;&gt;"",M110,"")</f>
      </c>
      <c r="AE110">
        <f>IF(AND(X110="",Y110&lt;&gt;""),M110,"")</f>
      </c>
      <c r="AG110">
        <f>IF(Z110&lt;&gt;"",M110,"")</f>
      </c>
    </row>
    <row r="111" spans="1:33" ht="12.75">
      <c r="A111" t="s">
        <v>39</v>
      </c>
      <c r="B111" t="s">
        <v>40</v>
      </c>
      <c r="C111" t="s">
        <v>41</v>
      </c>
      <c r="D111" s="2">
        <f>MOD(F111-1,5)+1</f>
        <v>3</v>
      </c>
      <c r="E111" s="2">
        <f>INT((F111+4)/5)</f>
        <v>22</v>
      </c>
      <c r="F111" s="2">
        <f>F110+1</f>
        <v>108</v>
      </c>
      <c r="I111">
        <v>1967</v>
      </c>
      <c r="J111">
        <v>28</v>
      </c>
      <c r="K111" t="s">
        <v>96</v>
      </c>
      <c r="L111" t="s">
        <v>323</v>
      </c>
      <c r="M111" t="s">
        <v>324</v>
      </c>
      <c r="P111">
        <v>1</v>
      </c>
      <c r="Q111" t="s">
        <v>104</v>
      </c>
      <c r="R111" t="s">
        <v>39</v>
      </c>
      <c r="S111" t="s">
        <v>294</v>
      </c>
      <c r="U111" t="str">
        <f>"P1040"&amp;RIGHT((E111+10252),3)&amp;".jpg"</f>
        <v>P1040274.jpg</v>
      </c>
      <c r="AC111">
        <f>IF(X111&lt;&gt;"",M111,"")</f>
      </c>
      <c r="AE111">
        <f>IF(AND(X111="",Y111&lt;&gt;""),M111,"")</f>
      </c>
      <c r="AG111">
        <f>IF(Z111&lt;&gt;"",M111,"")</f>
      </c>
    </row>
    <row r="112" spans="1:33" ht="12.75">
      <c r="A112" t="s">
        <v>39</v>
      </c>
      <c r="B112" t="s">
        <v>40</v>
      </c>
      <c r="C112" t="s">
        <v>41</v>
      </c>
      <c r="D112" s="2">
        <f>MOD(F112-1,5)+1</f>
        <v>4</v>
      </c>
      <c r="E112" s="2">
        <f>INT((F112+4)/5)</f>
        <v>22</v>
      </c>
      <c r="F112" s="2">
        <f>F111+1</f>
        <v>109</v>
      </c>
      <c r="I112">
        <v>1967</v>
      </c>
      <c r="J112">
        <v>4</v>
      </c>
      <c r="K112" t="s">
        <v>143</v>
      </c>
      <c r="L112" t="s">
        <v>325</v>
      </c>
      <c r="M112" t="s">
        <v>326</v>
      </c>
      <c r="P112">
        <v>7</v>
      </c>
      <c r="Q112" t="s">
        <v>143</v>
      </c>
      <c r="R112" t="s">
        <v>39</v>
      </c>
      <c r="S112" t="s">
        <v>294</v>
      </c>
      <c r="U112" t="str">
        <f>"P1040"&amp;RIGHT((E112+10252),3)&amp;".jpg"</f>
        <v>P1040274.jpg</v>
      </c>
      <c r="AC112">
        <f>IF(X112&lt;&gt;"",M112,"")</f>
      </c>
      <c r="AE112">
        <f>IF(AND(X112="",Y112&lt;&gt;""),M112,"")</f>
      </c>
      <c r="AG112">
        <f>IF(Z112&lt;&gt;"",M112,"")</f>
      </c>
    </row>
    <row r="113" spans="1:33" ht="12.75">
      <c r="A113" t="s">
        <v>39</v>
      </c>
      <c r="B113" t="s">
        <v>40</v>
      </c>
      <c r="C113" t="s">
        <v>41</v>
      </c>
      <c r="D113" s="2">
        <f>MOD(F113-1,5)+1</f>
        <v>5</v>
      </c>
      <c r="E113" s="2">
        <f>INT((F113+4)/5)</f>
        <v>22</v>
      </c>
      <c r="F113" s="2">
        <f>F112+1</f>
        <v>110</v>
      </c>
      <c r="L113" t="s">
        <v>279</v>
      </c>
      <c r="M113" t="s">
        <v>279</v>
      </c>
      <c r="U113" t="str">
        <f>"P1040"&amp;RIGHT((E113+10252),3)&amp;".jpg"</f>
        <v>P1040274.jpg</v>
      </c>
      <c r="AC113">
        <f>IF(X113&lt;&gt;"",M113,"")</f>
      </c>
      <c r="AE113">
        <f>IF(AND(X113="",Y113&lt;&gt;""),M113,"")</f>
      </c>
      <c r="AG113">
        <f>IF(Z113&lt;&gt;"",M113,"")</f>
      </c>
    </row>
    <row r="114" spans="1:33" ht="12.75">
      <c r="A114" t="s">
        <v>39</v>
      </c>
      <c r="B114" t="s">
        <v>40</v>
      </c>
      <c r="C114" t="s">
        <v>41</v>
      </c>
      <c r="D114" s="2">
        <f>MOD(F114-1,5)+1</f>
        <v>1</v>
      </c>
      <c r="E114" s="2">
        <f>INT((F114+4)/5)</f>
        <v>23</v>
      </c>
      <c r="F114" s="2">
        <f>F113+1</f>
        <v>111</v>
      </c>
      <c r="I114">
        <v>1972</v>
      </c>
      <c r="K114" t="s">
        <v>96</v>
      </c>
      <c r="L114" t="s">
        <v>327</v>
      </c>
      <c r="M114" t="s">
        <v>226</v>
      </c>
      <c r="N114" t="s">
        <v>39</v>
      </c>
      <c r="S114" t="s">
        <v>328</v>
      </c>
      <c r="T114" t="s">
        <v>329</v>
      </c>
      <c r="U114" t="str">
        <f>"P1040"&amp;RIGHT((E114+10252),3)&amp;".jpg"</f>
        <v>P1040275.jpg</v>
      </c>
      <c r="AC114">
        <f>IF(X114&lt;&gt;"",M114,"")</f>
      </c>
      <c r="AE114">
        <f>IF(AND(X114="",Y114&lt;&gt;""),M114,"")</f>
      </c>
      <c r="AG114">
        <f>IF(Z114&lt;&gt;"",M114,"")</f>
      </c>
    </row>
    <row r="115" spans="1:33" ht="12.75">
      <c r="A115" t="s">
        <v>39</v>
      </c>
      <c r="B115" t="s">
        <v>40</v>
      </c>
      <c r="C115" t="s">
        <v>41</v>
      </c>
      <c r="D115" s="2">
        <f>MOD(F115-1,5)+1</f>
        <v>2</v>
      </c>
      <c r="E115" s="2">
        <f>INT((F115+4)/5)</f>
        <v>23</v>
      </c>
      <c r="F115" s="2">
        <f>F114+1</f>
        <v>112</v>
      </c>
      <c r="I115">
        <v>1972</v>
      </c>
      <c r="J115">
        <v>28</v>
      </c>
      <c r="K115" t="s">
        <v>96</v>
      </c>
      <c r="L115" t="s">
        <v>97</v>
      </c>
      <c r="M115" t="s">
        <v>330</v>
      </c>
      <c r="N115" t="s">
        <v>331</v>
      </c>
      <c r="Q115" t="s">
        <v>96</v>
      </c>
      <c r="R115" t="s">
        <v>332</v>
      </c>
      <c r="S115" t="s">
        <v>328</v>
      </c>
      <c r="T115" t="s">
        <v>333</v>
      </c>
      <c r="U115" t="str">
        <f>"P1040"&amp;RIGHT((E115+10252),3)&amp;".jpg"</f>
        <v>P1040275.jpg</v>
      </c>
      <c r="AC115">
        <f>IF(X115&lt;&gt;"",M115,"")</f>
      </c>
      <c r="AE115">
        <f>IF(AND(X115="",Y115&lt;&gt;""),M115,"")</f>
      </c>
      <c r="AG115">
        <f>IF(Z115&lt;&gt;"",M115,"")</f>
      </c>
    </row>
    <row r="116" spans="1:33" ht="12.75">
      <c r="A116" t="s">
        <v>39</v>
      </c>
      <c r="B116" t="s">
        <v>40</v>
      </c>
      <c r="C116" t="s">
        <v>41</v>
      </c>
      <c r="D116" s="2">
        <f>MOD(F116-1,5)+1</f>
        <v>3</v>
      </c>
      <c r="E116" s="2">
        <f>INT((F116+4)/5)</f>
        <v>23</v>
      </c>
      <c r="F116" s="2">
        <f>F115+1</f>
        <v>113</v>
      </c>
      <c r="I116">
        <v>1972</v>
      </c>
      <c r="J116">
        <v>14</v>
      </c>
      <c r="K116" t="s">
        <v>104</v>
      </c>
      <c r="L116" t="s">
        <v>334</v>
      </c>
      <c r="M116" t="s">
        <v>335</v>
      </c>
      <c r="N116" t="s">
        <v>39</v>
      </c>
      <c r="O116">
        <v>48</v>
      </c>
      <c r="P116">
        <v>19</v>
      </c>
      <c r="Q116" t="s">
        <v>104</v>
      </c>
      <c r="R116" t="s">
        <v>336</v>
      </c>
      <c r="S116" t="s">
        <v>328</v>
      </c>
      <c r="U116" t="str">
        <f>"P1040"&amp;RIGHT((E116+10252),3)&amp;".jpg"</f>
        <v>P1040275.jpg</v>
      </c>
      <c r="AC116">
        <f>IF(X116&lt;&gt;"",M116,"")</f>
      </c>
      <c r="AE116">
        <f>IF(AND(X116="",Y116&lt;&gt;""),M116,"")</f>
      </c>
      <c r="AG116">
        <f>IF(Z116&lt;&gt;"",M116,"")</f>
      </c>
    </row>
    <row r="117" spans="1:33" ht="12.75">
      <c r="A117" t="s">
        <v>39</v>
      </c>
      <c r="B117" t="s">
        <v>40</v>
      </c>
      <c r="C117" t="s">
        <v>41</v>
      </c>
      <c r="D117" s="2">
        <f>MOD(F117-1,5)+1</f>
        <v>4</v>
      </c>
      <c r="E117" s="2">
        <f>INT((F117+4)/5)</f>
        <v>23</v>
      </c>
      <c r="F117" s="2">
        <f>F116+1</f>
        <v>114</v>
      </c>
      <c r="I117">
        <v>1972</v>
      </c>
      <c r="J117">
        <v>11</v>
      </c>
      <c r="K117" t="s">
        <v>104</v>
      </c>
      <c r="L117" t="s">
        <v>337</v>
      </c>
      <c r="M117" t="s">
        <v>338</v>
      </c>
      <c r="N117" t="s">
        <v>153</v>
      </c>
      <c r="P117">
        <v>20</v>
      </c>
      <c r="Q117" t="s">
        <v>104</v>
      </c>
      <c r="R117" t="s">
        <v>45</v>
      </c>
      <c r="S117" t="s">
        <v>328</v>
      </c>
      <c r="U117" t="str">
        <f>"P1040"&amp;RIGHT((E117+10252),3)&amp;".jpg"</f>
        <v>P1040275.jpg</v>
      </c>
      <c r="AC117">
        <f>IF(X117&lt;&gt;"",M117,"")</f>
      </c>
      <c r="AE117">
        <f>IF(AND(X117="",Y117&lt;&gt;""),M117,"")</f>
      </c>
      <c r="AG117">
        <f>IF(Z117&lt;&gt;"",M117,"")</f>
      </c>
    </row>
    <row r="118" spans="1:33" ht="12.75">
      <c r="A118" t="s">
        <v>39</v>
      </c>
      <c r="B118" t="s">
        <v>40</v>
      </c>
      <c r="C118" t="s">
        <v>41</v>
      </c>
      <c r="D118" s="2">
        <f>MOD(F118-1,5)+1</f>
        <v>5</v>
      </c>
      <c r="E118" s="2">
        <f>INT((F118+4)/5)</f>
        <v>23</v>
      </c>
      <c r="F118" s="2">
        <f>F117+1</f>
        <v>115</v>
      </c>
      <c r="I118">
        <v>1972</v>
      </c>
      <c r="J118">
        <v>26</v>
      </c>
      <c r="K118" t="s">
        <v>143</v>
      </c>
      <c r="L118" t="s">
        <v>339</v>
      </c>
      <c r="M118" t="s">
        <v>340</v>
      </c>
      <c r="N118" t="s">
        <v>341</v>
      </c>
      <c r="O118">
        <v>63</v>
      </c>
      <c r="P118">
        <v>1</v>
      </c>
      <c r="Q118" t="s">
        <v>109</v>
      </c>
      <c r="R118" t="s">
        <v>45</v>
      </c>
      <c r="S118" t="s">
        <v>342</v>
      </c>
      <c r="U118" t="str">
        <f>"P1040"&amp;RIGHT((E118+10252),3)&amp;".jpg"</f>
        <v>P1040275.jpg</v>
      </c>
      <c r="AC118">
        <f>IF(X118&lt;&gt;"",M118,"")</f>
      </c>
      <c r="AE118">
        <f>IF(AND(X118="",Y118&lt;&gt;""),M118,"")</f>
      </c>
      <c r="AG118">
        <f>IF(Z118&lt;&gt;"",M118,"")</f>
      </c>
    </row>
    <row r="119" spans="1:33" ht="12.75">
      <c r="A119" t="s">
        <v>39</v>
      </c>
      <c r="B119" t="s">
        <v>40</v>
      </c>
      <c r="C119" t="s">
        <v>41</v>
      </c>
      <c r="D119" s="2">
        <f>MOD(F119-1,5)+1</f>
        <v>1</v>
      </c>
      <c r="E119" s="2">
        <f>INT((F119+4)/5)</f>
        <v>24</v>
      </c>
      <c r="F119" s="2">
        <f>F118+1</f>
        <v>116</v>
      </c>
      <c r="I119">
        <v>1972</v>
      </c>
      <c r="J119">
        <v>2</v>
      </c>
      <c r="K119" t="s">
        <v>109</v>
      </c>
      <c r="L119" t="s">
        <v>343</v>
      </c>
      <c r="M119" t="s">
        <v>344</v>
      </c>
      <c r="N119" t="s">
        <v>39</v>
      </c>
      <c r="O119">
        <v>81</v>
      </c>
      <c r="P119">
        <v>4</v>
      </c>
      <c r="Q119" t="s">
        <v>109</v>
      </c>
      <c r="R119" t="s">
        <v>45</v>
      </c>
      <c r="S119" t="s">
        <v>328</v>
      </c>
      <c r="U119" t="str">
        <f>"P1040"&amp;RIGHT((E119+10252),3)&amp;".jpg"</f>
        <v>P1040276.jpg</v>
      </c>
      <c r="AC119">
        <f>IF(X119&lt;&gt;"",M119,"")</f>
      </c>
      <c r="AE119">
        <f>IF(AND(X119="",Y119&lt;&gt;""),M119,"")</f>
      </c>
      <c r="AG119">
        <f>IF(Z119&lt;&gt;"",M119,"")</f>
      </c>
    </row>
    <row r="120" spans="1:33" ht="12.75">
      <c r="A120" t="s">
        <v>39</v>
      </c>
      <c r="B120" t="s">
        <v>40</v>
      </c>
      <c r="C120" t="s">
        <v>41</v>
      </c>
      <c r="D120" s="2">
        <f>MOD(F120-1,5)+1</f>
        <v>2</v>
      </c>
      <c r="E120" s="2">
        <f>INT((F120+4)/5)</f>
        <v>24</v>
      </c>
      <c r="F120" s="2">
        <f>F119+1</f>
        <v>117</v>
      </c>
      <c r="I120">
        <v>1972</v>
      </c>
      <c r="J120">
        <v>9</v>
      </c>
      <c r="K120" t="s">
        <v>109</v>
      </c>
      <c r="L120" t="s">
        <v>345</v>
      </c>
      <c r="M120" t="s">
        <v>186</v>
      </c>
      <c r="N120" t="s">
        <v>39</v>
      </c>
      <c r="O120">
        <v>76</v>
      </c>
      <c r="P120">
        <v>16</v>
      </c>
      <c r="Q120" t="s">
        <v>109</v>
      </c>
      <c r="R120" t="s">
        <v>45</v>
      </c>
      <c r="S120" t="s">
        <v>328</v>
      </c>
      <c r="T120" t="s">
        <v>92</v>
      </c>
      <c r="U120" t="str">
        <f>"P1040"&amp;RIGHT((E120+10252),3)&amp;".jpg"</f>
        <v>P1040276.jpg</v>
      </c>
      <c r="AC120">
        <f>IF(X120&lt;&gt;"",M120,"")</f>
      </c>
      <c r="AE120">
        <f>IF(AND(X120="",Y120&lt;&gt;""),M120,"")</f>
      </c>
      <c r="AG120">
        <f>IF(Z120&lt;&gt;"",M120,"")</f>
      </c>
    </row>
    <row r="121" spans="1:33" ht="12.75">
      <c r="A121" t="s">
        <v>39</v>
      </c>
      <c r="B121" t="s">
        <v>40</v>
      </c>
      <c r="C121" t="s">
        <v>41</v>
      </c>
      <c r="D121" s="2">
        <f>MOD(F121-1,5)+1</f>
        <v>3</v>
      </c>
      <c r="E121" s="2">
        <f>INT((F121+4)/5)</f>
        <v>24</v>
      </c>
      <c r="F121" s="2">
        <f>F120+1</f>
        <v>118</v>
      </c>
      <c r="I121">
        <v>1972</v>
      </c>
      <c r="J121">
        <v>16</v>
      </c>
      <c r="K121" t="s">
        <v>109</v>
      </c>
      <c r="L121" t="s">
        <v>59</v>
      </c>
      <c r="M121" t="s">
        <v>346</v>
      </c>
      <c r="N121" t="s">
        <v>39</v>
      </c>
      <c r="O121">
        <v>48</v>
      </c>
      <c r="P121">
        <v>21</v>
      </c>
      <c r="Q121" t="s">
        <v>109</v>
      </c>
      <c r="R121" t="s">
        <v>45</v>
      </c>
      <c r="S121" t="s">
        <v>328</v>
      </c>
      <c r="T121" t="s">
        <v>347</v>
      </c>
      <c r="U121" t="str">
        <f>"P1040"&amp;RIGHT((E121+10252),3)&amp;".jpg"</f>
        <v>P1040276.jpg</v>
      </c>
      <c r="AC121">
        <f>IF(X121&lt;&gt;"",M121,"")</f>
      </c>
      <c r="AE121">
        <f>IF(AND(X121="",Y121&lt;&gt;""),M121,"")</f>
      </c>
      <c r="AG121">
        <f>IF(Z121&lt;&gt;"",M121,"")</f>
      </c>
    </row>
    <row r="122" spans="1:33" ht="12.75">
      <c r="A122" t="s">
        <v>39</v>
      </c>
      <c r="B122" t="s">
        <v>40</v>
      </c>
      <c r="C122" t="s">
        <v>41</v>
      </c>
      <c r="D122" s="2">
        <f>MOD(F122-1,5)+1</f>
        <v>4</v>
      </c>
      <c r="E122" s="2">
        <f>INT((F122+4)/5)</f>
        <v>24</v>
      </c>
      <c r="F122" s="2">
        <f>F121+1</f>
        <v>119</v>
      </c>
      <c r="I122">
        <v>1972</v>
      </c>
      <c r="K122" t="s">
        <v>54</v>
      </c>
      <c r="L122" t="s">
        <v>348</v>
      </c>
      <c r="M122" t="s">
        <v>349</v>
      </c>
      <c r="N122" t="s">
        <v>39</v>
      </c>
      <c r="P122">
        <v>21</v>
      </c>
      <c r="Q122" t="s">
        <v>54</v>
      </c>
      <c r="R122" t="s">
        <v>350</v>
      </c>
      <c r="S122" t="s">
        <v>328</v>
      </c>
      <c r="T122" t="s">
        <v>351</v>
      </c>
      <c r="U122" t="str">
        <f>"P1040"&amp;RIGHT((E122+10252),3)&amp;".jpg"</f>
        <v>P1040276.jpg</v>
      </c>
      <c r="AC122">
        <f>IF(X122&lt;&gt;"",M122,"")</f>
      </c>
      <c r="AE122">
        <f>IF(AND(X122="",Y122&lt;&gt;""),M122,"")</f>
      </c>
      <c r="AG122">
        <f>IF(Z122&lt;&gt;"",M122,"")</f>
      </c>
    </row>
    <row r="123" spans="1:33" ht="12.75">
      <c r="A123" t="s">
        <v>39</v>
      </c>
      <c r="B123" t="s">
        <v>40</v>
      </c>
      <c r="C123" t="s">
        <v>41</v>
      </c>
      <c r="D123" s="2">
        <f>MOD(F123-1,5)+1</f>
        <v>5</v>
      </c>
      <c r="E123" s="2">
        <f>INT((F123+4)/5)</f>
        <v>24</v>
      </c>
      <c r="F123" s="2">
        <f>F122+1</f>
        <v>120</v>
      </c>
      <c r="I123">
        <v>1972</v>
      </c>
      <c r="J123">
        <v>21</v>
      </c>
      <c r="K123" t="s">
        <v>54</v>
      </c>
      <c r="L123" t="s">
        <v>352</v>
      </c>
      <c r="M123" t="s">
        <v>230</v>
      </c>
      <c r="N123" t="s">
        <v>39</v>
      </c>
      <c r="O123">
        <v>47</v>
      </c>
      <c r="P123">
        <v>24</v>
      </c>
      <c r="Q123" t="s">
        <v>54</v>
      </c>
      <c r="R123" t="s">
        <v>45</v>
      </c>
      <c r="S123" t="s">
        <v>328</v>
      </c>
      <c r="T123" t="s">
        <v>353</v>
      </c>
      <c r="U123" t="str">
        <f>"P1040"&amp;RIGHT((E123+10252),3)&amp;".jpg"</f>
        <v>P1040276.jpg</v>
      </c>
      <c r="AC123">
        <f>IF(X123&lt;&gt;"",M123,"")</f>
      </c>
      <c r="AE123">
        <f>IF(AND(X123="",Y123&lt;&gt;""),M123,"")</f>
      </c>
      <c r="AG123">
        <f>IF(Z123&lt;&gt;"",M123,"")</f>
      </c>
    </row>
    <row r="124" spans="1:33" ht="12.75">
      <c r="A124" t="s">
        <v>39</v>
      </c>
      <c r="B124" t="s">
        <v>40</v>
      </c>
      <c r="C124" t="s">
        <v>41</v>
      </c>
      <c r="D124" s="2">
        <f>MOD(F124-1,5)+1</f>
        <v>1</v>
      </c>
      <c r="E124" s="2">
        <f>INT((F124+4)/5)</f>
        <v>25</v>
      </c>
      <c r="F124" s="2">
        <f>F123+1</f>
        <v>121</v>
      </c>
      <c r="I124">
        <v>1973</v>
      </c>
      <c r="J124">
        <v>14</v>
      </c>
      <c r="K124" t="s">
        <v>66</v>
      </c>
      <c r="L124" t="s">
        <v>354</v>
      </c>
      <c r="M124" t="s">
        <v>355</v>
      </c>
      <c r="N124" t="s">
        <v>39</v>
      </c>
      <c r="O124">
        <v>87</v>
      </c>
      <c r="P124">
        <v>24</v>
      </c>
      <c r="Q124" t="s">
        <v>66</v>
      </c>
      <c r="R124" t="s">
        <v>45</v>
      </c>
      <c r="S124" t="s">
        <v>328</v>
      </c>
      <c r="T124" t="s">
        <v>356</v>
      </c>
      <c r="U124" t="str">
        <f>"P1040"&amp;RIGHT((E124+10252),3)&amp;".jpg"</f>
        <v>P1040277.jpg</v>
      </c>
      <c r="AC124">
        <f>IF(X124&lt;&gt;"",M124,"")</f>
      </c>
      <c r="AE124">
        <f>IF(AND(X124="",Y124&lt;&gt;""),M124,"")</f>
      </c>
      <c r="AG124">
        <f>IF(Z124&lt;&gt;"",M124,"")</f>
      </c>
    </row>
    <row r="125" spans="1:33" ht="12.75">
      <c r="A125" t="s">
        <v>39</v>
      </c>
      <c r="B125" t="s">
        <v>40</v>
      </c>
      <c r="C125" t="s">
        <v>41</v>
      </c>
      <c r="D125" s="2">
        <f>MOD(F125-1,5)+1</f>
        <v>2</v>
      </c>
      <c r="E125" s="2">
        <f>INT((F125+4)/5)</f>
        <v>25</v>
      </c>
      <c r="F125" s="2">
        <f>F124+1</f>
        <v>122</v>
      </c>
      <c r="I125">
        <v>1973</v>
      </c>
      <c r="J125">
        <v>28</v>
      </c>
      <c r="K125" t="s">
        <v>357</v>
      </c>
      <c r="L125" t="s">
        <v>97</v>
      </c>
      <c r="M125" t="s">
        <v>358</v>
      </c>
      <c r="N125" t="s">
        <v>39</v>
      </c>
      <c r="O125">
        <v>57</v>
      </c>
      <c r="P125">
        <v>1</v>
      </c>
      <c r="Q125" t="s">
        <v>73</v>
      </c>
      <c r="R125" t="s">
        <v>336</v>
      </c>
      <c r="S125" t="s">
        <v>328</v>
      </c>
      <c r="T125" t="s">
        <v>359</v>
      </c>
      <c r="U125" t="str">
        <f>"P1040"&amp;RIGHT((E125+10252),3)&amp;".jpg"</f>
        <v>P1040277.jpg</v>
      </c>
      <c r="AC125">
        <f>IF(X125&lt;&gt;"",M125,"")</f>
      </c>
      <c r="AE125">
        <f>IF(AND(X125="",Y125&lt;&gt;""),M125,"")</f>
      </c>
      <c r="AG125">
        <f>IF(Z125&lt;&gt;"",M125,"")</f>
      </c>
    </row>
    <row r="126" spans="1:33" ht="12.75">
      <c r="A126" t="s">
        <v>39</v>
      </c>
      <c r="B126" t="s">
        <v>40</v>
      </c>
      <c r="C126" t="s">
        <v>41</v>
      </c>
      <c r="D126" s="2">
        <f>MOD(F126-1,5)+1</f>
        <v>3</v>
      </c>
      <c r="E126" s="2">
        <f>INT((F126+4)/5)</f>
        <v>25</v>
      </c>
      <c r="F126" s="2">
        <f>F125+1</f>
        <v>123</v>
      </c>
      <c r="I126">
        <v>1973</v>
      </c>
      <c r="J126">
        <v>2</v>
      </c>
      <c r="K126" t="s">
        <v>81</v>
      </c>
      <c r="L126" t="s">
        <v>360</v>
      </c>
      <c r="M126" t="s">
        <v>361</v>
      </c>
      <c r="N126" t="s">
        <v>39</v>
      </c>
      <c r="O126">
        <v>55</v>
      </c>
      <c r="P126">
        <v>6</v>
      </c>
      <c r="Q126" t="s">
        <v>81</v>
      </c>
      <c r="R126" t="s">
        <v>45</v>
      </c>
      <c r="S126" t="s">
        <v>328</v>
      </c>
      <c r="T126" t="s">
        <v>362</v>
      </c>
      <c r="U126" t="str">
        <f>"P1040"&amp;RIGHT((E126+10252),3)&amp;".jpg"</f>
        <v>P1040277.jpg</v>
      </c>
      <c r="AC126">
        <f>IF(X126&lt;&gt;"",M126,"")</f>
      </c>
      <c r="AE126">
        <f>IF(AND(X126="",Y126&lt;&gt;""),M126,"")</f>
      </c>
      <c r="AG126">
        <f>IF(Z126&lt;&gt;"",M126,"")</f>
      </c>
    </row>
    <row r="127" spans="1:33" ht="12.75">
      <c r="A127" t="s">
        <v>39</v>
      </c>
      <c r="B127" t="s">
        <v>40</v>
      </c>
      <c r="C127" t="s">
        <v>41</v>
      </c>
      <c r="D127" s="2">
        <f>MOD(F127-1,5)+1</f>
        <v>4</v>
      </c>
      <c r="E127" s="2">
        <f>INT((F127+4)/5)</f>
        <v>25</v>
      </c>
      <c r="F127" s="2">
        <f>F126+1</f>
        <v>124</v>
      </c>
      <c r="I127">
        <v>1973</v>
      </c>
      <c r="J127">
        <v>29</v>
      </c>
      <c r="K127" t="s">
        <v>81</v>
      </c>
      <c r="L127" t="s">
        <v>124</v>
      </c>
      <c r="M127" t="s">
        <v>363</v>
      </c>
      <c r="N127" t="s">
        <v>39</v>
      </c>
      <c r="P127">
        <v>3</v>
      </c>
      <c r="Q127" t="s">
        <v>91</v>
      </c>
      <c r="R127" t="s">
        <v>364</v>
      </c>
      <c r="S127" t="s">
        <v>328</v>
      </c>
      <c r="T127" t="s">
        <v>365</v>
      </c>
      <c r="U127" t="str">
        <f>"P1040"&amp;RIGHT((E127+10252),3)&amp;".jpg"</f>
        <v>P1040277.jpg</v>
      </c>
      <c r="AC127">
        <f>IF(X127&lt;&gt;"",M127,"")</f>
      </c>
      <c r="AE127">
        <f>IF(AND(X127="",Y127&lt;&gt;""),M127,"")</f>
      </c>
      <c r="AG127">
        <f>IF(Z127&lt;&gt;"",M127,"")</f>
      </c>
    </row>
    <row r="128" spans="1:33" ht="12.75">
      <c r="A128" t="s">
        <v>39</v>
      </c>
      <c r="B128" t="s">
        <v>40</v>
      </c>
      <c r="C128" t="s">
        <v>41</v>
      </c>
      <c r="D128" s="2">
        <f>MOD(F128-1,5)+1</f>
        <v>5</v>
      </c>
      <c r="E128" s="2">
        <f>INT((F128+4)/5)</f>
        <v>25</v>
      </c>
      <c r="F128" s="2">
        <f>F127+1</f>
        <v>125</v>
      </c>
      <c r="I128">
        <v>1973</v>
      </c>
      <c r="J128">
        <v>12</v>
      </c>
      <c r="K128" t="s">
        <v>96</v>
      </c>
      <c r="L128" t="s">
        <v>215</v>
      </c>
      <c r="M128" t="s">
        <v>366</v>
      </c>
      <c r="N128" t="s">
        <v>39</v>
      </c>
      <c r="O128">
        <v>84</v>
      </c>
      <c r="P128">
        <v>16</v>
      </c>
      <c r="Q128" t="s">
        <v>96</v>
      </c>
      <c r="R128" t="s">
        <v>45</v>
      </c>
      <c r="S128" t="s">
        <v>328</v>
      </c>
      <c r="U128" t="str">
        <f>"P1040"&amp;RIGHT((E128+10252),3)&amp;".jpg"</f>
        <v>P1040277.jpg</v>
      </c>
      <c r="AC128">
        <f>IF(X128&lt;&gt;"",M128,"")</f>
      </c>
      <c r="AE128">
        <f>IF(AND(X128="",Y128&lt;&gt;""),M128,"")</f>
      </c>
      <c r="AG128">
        <f>IF(Z128&lt;&gt;"",M128,"")</f>
      </c>
    </row>
    <row r="129" spans="1:33" ht="12.75">
      <c r="A129" t="s">
        <v>39</v>
      </c>
      <c r="B129" t="s">
        <v>40</v>
      </c>
      <c r="C129" t="s">
        <v>41</v>
      </c>
      <c r="D129" s="2">
        <f>MOD(F129-1,5)+1</f>
        <v>1</v>
      </c>
      <c r="E129" s="2">
        <f>INT((F129+4)/5)</f>
        <v>26</v>
      </c>
      <c r="F129" s="2">
        <f>F128+1</f>
        <v>126</v>
      </c>
      <c r="I129">
        <v>1973</v>
      </c>
      <c r="J129">
        <v>16</v>
      </c>
      <c r="K129" t="s">
        <v>104</v>
      </c>
      <c r="L129" t="s">
        <v>367</v>
      </c>
      <c r="M129" t="s">
        <v>368</v>
      </c>
      <c r="N129" t="s">
        <v>369</v>
      </c>
      <c r="O129">
        <v>35</v>
      </c>
      <c r="P129">
        <v>20</v>
      </c>
      <c r="Q129" t="s">
        <v>104</v>
      </c>
      <c r="R129" t="s">
        <v>336</v>
      </c>
      <c r="S129" t="s">
        <v>342</v>
      </c>
      <c r="T129" t="s">
        <v>370</v>
      </c>
      <c r="U129" t="str">
        <f>"P1040"&amp;RIGHT((E129+10252),3)&amp;".jpg"</f>
        <v>P1040278.jpg</v>
      </c>
      <c r="AC129">
        <f>IF(X129&lt;&gt;"",M129,"")</f>
      </c>
      <c r="AE129">
        <f>IF(AND(X129="",Y129&lt;&gt;""),M129,"")</f>
      </c>
      <c r="AG129">
        <f>IF(Z129&lt;&gt;"",M129,"")</f>
      </c>
    </row>
    <row r="130" spans="1:33" ht="12.75">
      <c r="A130" t="s">
        <v>39</v>
      </c>
      <c r="B130" t="s">
        <v>40</v>
      </c>
      <c r="C130" t="s">
        <v>41</v>
      </c>
      <c r="D130" s="2">
        <f>MOD(F130-1,5)+1</f>
        <v>2</v>
      </c>
      <c r="E130" s="2">
        <f>INT((F130+4)/5)</f>
        <v>26</v>
      </c>
      <c r="F130" s="2">
        <f>F129+1</f>
        <v>127</v>
      </c>
      <c r="I130">
        <v>1973</v>
      </c>
      <c r="J130">
        <v>8</v>
      </c>
      <c r="K130" t="s">
        <v>143</v>
      </c>
      <c r="L130" t="s">
        <v>371</v>
      </c>
      <c r="M130" t="s">
        <v>372</v>
      </c>
      <c r="N130" t="s">
        <v>39</v>
      </c>
      <c r="P130">
        <v>12</v>
      </c>
      <c r="Q130" t="s">
        <v>143</v>
      </c>
      <c r="R130" t="s">
        <v>45</v>
      </c>
      <c r="S130" t="s">
        <v>342</v>
      </c>
      <c r="T130" t="s">
        <v>373</v>
      </c>
      <c r="U130" t="str">
        <f>"P1040"&amp;RIGHT((E130+10252),3)&amp;".jpg"</f>
        <v>P1040278.jpg</v>
      </c>
      <c r="AC130">
        <f>IF(X130&lt;&gt;"",M130,"")</f>
      </c>
      <c r="AE130">
        <f>IF(AND(X130="",Y130&lt;&gt;""),M130,"")</f>
      </c>
      <c r="AG130">
        <f>IF(Z130&lt;&gt;"",M130,"")</f>
      </c>
    </row>
    <row r="131" spans="1:33" ht="12.75">
      <c r="A131" t="s">
        <v>39</v>
      </c>
      <c r="B131" t="s">
        <v>40</v>
      </c>
      <c r="C131" t="s">
        <v>41</v>
      </c>
      <c r="D131" s="2">
        <f>MOD(F131-1,5)+1</f>
        <v>3</v>
      </c>
      <c r="E131" s="2">
        <f>INT((F131+4)/5)</f>
        <v>26</v>
      </c>
      <c r="F131" s="2">
        <f>F130+1</f>
        <v>128</v>
      </c>
      <c r="I131">
        <v>1973</v>
      </c>
      <c r="J131">
        <v>30</v>
      </c>
      <c r="K131" t="s">
        <v>143</v>
      </c>
      <c r="L131" t="s">
        <v>118</v>
      </c>
      <c r="M131" t="s">
        <v>374</v>
      </c>
      <c r="N131" t="s">
        <v>39</v>
      </c>
      <c r="O131">
        <v>44</v>
      </c>
      <c r="P131">
        <v>7</v>
      </c>
      <c r="Q131" t="s">
        <v>109</v>
      </c>
      <c r="R131" t="s">
        <v>45</v>
      </c>
      <c r="S131" t="s">
        <v>328</v>
      </c>
      <c r="T131" t="s">
        <v>375</v>
      </c>
      <c r="U131" t="str">
        <f>"P1040"&amp;RIGHT((E131+10252),3)&amp;".jpg"</f>
        <v>P1040278.jpg</v>
      </c>
      <c r="AC131">
        <f>IF(X131&lt;&gt;"",M131,"")</f>
      </c>
      <c r="AE131">
        <f>IF(AND(X131="",Y131&lt;&gt;""),M131,"")</f>
      </c>
      <c r="AG131">
        <f>IF(Z131&lt;&gt;"",M131,"")</f>
      </c>
    </row>
    <row r="132" spans="1:33" ht="12.75">
      <c r="A132" t="s">
        <v>39</v>
      </c>
      <c r="B132" t="s">
        <v>40</v>
      </c>
      <c r="C132" t="s">
        <v>41</v>
      </c>
      <c r="D132" s="2">
        <f>MOD(F132-1,5)+1</f>
        <v>4</v>
      </c>
      <c r="E132" s="2">
        <f>INT((F132+4)/5)</f>
        <v>26</v>
      </c>
      <c r="F132" s="2">
        <f>F131+1</f>
        <v>129</v>
      </c>
      <c r="I132">
        <v>1973</v>
      </c>
      <c r="J132">
        <v>30</v>
      </c>
      <c r="K132" t="s">
        <v>143</v>
      </c>
      <c r="L132" t="s">
        <v>376</v>
      </c>
      <c r="M132" t="s">
        <v>374</v>
      </c>
      <c r="N132" t="s">
        <v>39</v>
      </c>
      <c r="O132">
        <v>12</v>
      </c>
      <c r="P132">
        <v>7</v>
      </c>
      <c r="Q132" t="s">
        <v>109</v>
      </c>
      <c r="R132" t="s">
        <v>45</v>
      </c>
      <c r="S132" t="s">
        <v>328</v>
      </c>
      <c r="T132" t="s">
        <v>375</v>
      </c>
      <c r="U132" t="str">
        <f>"P1040"&amp;RIGHT((E132+10252),3)&amp;".jpg"</f>
        <v>P1040278.jpg</v>
      </c>
      <c r="AC132">
        <f>IF(X132&lt;&gt;"",M132,"")</f>
      </c>
      <c r="AE132">
        <f>IF(AND(X132="",Y132&lt;&gt;""),M132,"")</f>
      </c>
      <c r="AG132">
        <f>IF(Z132&lt;&gt;"",M132,"")</f>
      </c>
    </row>
    <row r="133" spans="1:33" ht="12.75">
      <c r="A133" t="s">
        <v>39</v>
      </c>
      <c r="B133" t="s">
        <v>40</v>
      </c>
      <c r="C133" t="s">
        <v>41</v>
      </c>
      <c r="D133" s="2">
        <f>MOD(F133-1,5)+1</f>
        <v>5</v>
      </c>
      <c r="E133" s="2">
        <f>INT((F133+4)/5)</f>
        <v>26</v>
      </c>
      <c r="F133" s="2">
        <f>F132+1</f>
        <v>130</v>
      </c>
      <c r="I133">
        <v>1973</v>
      </c>
      <c r="J133">
        <v>1</v>
      </c>
      <c r="K133" t="s">
        <v>109</v>
      </c>
      <c r="L133" t="s">
        <v>118</v>
      </c>
      <c r="M133" t="s">
        <v>377</v>
      </c>
      <c r="N133" t="s">
        <v>378</v>
      </c>
      <c r="O133">
        <v>63</v>
      </c>
      <c r="P133">
        <v>3</v>
      </c>
      <c r="Q133" t="s">
        <v>109</v>
      </c>
      <c r="R133" t="s">
        <v>364</v>
      </c>
      <c r="S133" t="s">
        <v>328</v>
      </c>
      <c r="T133" t="s">
        <v>379</v>
      </c>
      <c r="U133" t="str">
        <f>"P1040"&amp;RIGHT((E133+10252),3)&amp;".jpg"</f>
        <v>P1040278.jpg</v>
      </c>
      <c r="AC133">
        <f>IF(X133&lt;&gt;"",M133,"")</f>
      </c>
      <c r="AE133">
        <f>IF(AND(X133="",Y133&lt;&gt;""),M133,"")</f>
      </c>
      <c r="AG133">
        <f>IF(Z133&lt;&gt;"",M133,"")</f>
      </c>
    </row>
    <row r="134" spans="1:33" ht="12.75">
      <c r="A134" t="s">
        <v>39</v>
      </c>
      <c r="B134" t="s">
        <v>40</v>
      </c>
      <c r="C134" t="s">
        <v>41</v>
      </c>
      <c r="D134" s="2">
        <f>MOD(F134-1,5)+1</f>
        <v>1</v>
      </c>
      <c r="E134" s="2">
        <f>INT((F134+4)/5)</f>
        <v>27</v>
      </c>
      <c r="F134" s="2">
        <f>F133+1</f>
        <v>131</v>
      </c>
      <c r="I134">
        <v>1973</v>
      </c>
      <c r="J134">
        <v>2</v>
      </c>
      <c r="K134" t="s">
        <v>109</v>
      </c>
      <c r="L134" t="s">
        <v>380</v>
      </c>
      <c r="M134" t="s">
        <v>381</v>
      </c>
      <c r="N134" t="s">
        <v>382</v>
      </c>
      <c r="P134">
        <v>8</v>
      </c>
      <c r="Q134" t="s">
        <v>109</v>
      </c>
      <c r="R134" t="s">
        <v>45</v>
      </c>
      <c r="S134" t="s">
        <v>328</v>
      </c>
      <c r="T134" t="s">
        <v>383</v>
      </c>
      <c r="U134" t="str">
        <f>"P1040"&amp;RIGHT((E134+10252),3)&amp;".jpg"</f>
        <v>P1040279.jpg</v>
      </c>
      <c r="AC134">
        <f>IF(X134&lt;&gt;"",M134,"")</f>
      </c>
      <c r="AE134">
        <f>IF(AND(X134="",Y134&lt;&gt;""),M134,"")</f>
      </c>
      <c r="AG134">
        <f>IF(Z134&lt;&gt;"",M134,"")</f>
      </c>
    </row>
    <row r="135" spans="1:33" ht="12.75">
      <c r="A135" t="s">
        <v>39</v>
      </c>
      <c r="B135" t="s">
        <v>40</v>
      </c>
      <c r="C135" t="s">
        <v>41</v>
      </c>
      <c r="D135" s="2">
        <f>MOD(F135-1,5)+1</f>
        <v>2</v>
      </c>
      <c r="E135" s="2">
        <f>INT((F135+4)/5)</f>
        <v>27</v>
      </c>
      <c r="F135" s="2">
        <f>F134+1</f>
        <v>132</v>
      </c>
      <c r="I135">
        <v>1973</v>
      </c>
      <c r="J135">
        <v>7</v>
      </c>
      <c r="K135" t="s">
        <v>109</v>
      </c>
      <c r="L135" t="s">
        <v>114</v>
      </c>
      <c r="M135" t="s">
        <v>137</v>
      </c>
      <c r="N135" t="s">
        <v>384</v>
      </c>
      <c r="O135">
        <v>69</v>
      </c>
      <c r="P135">
        <v>9</v>
      </c>
      <c r="Q135" t="s">
        <v>109</v>
      </c>
      <c r="R135" t="s">
        <v>332</v>
      </c>
      <c r="S135" t="s">
        <v>328</v>
      </c>
      <c r="T135" t="s">
        <v>385</v>
      </c>
      <c r="U135" t="str">
        <f>"P1040"&amp;RIGHT((E135+10252),3)&amp;".jpg"</f>
        <v>P1040279.jpg</v>
      </c>
      <c r="AC135">
        <f>IF(X135&lt;&gt;"",M135,"")</f>
      </c>
      <c r="AE135">
        <f>IF(AND(X135="",Y135&lt;&gt;""),M135,"")</f>
      </c>
      <c r="AG135">
        <f>IF(Z135&lt;&gt;"",M135,"")</f>
      </c>
    </row>
    <row r="136" spans="1:33" ht="12.75">
      <c r="A136" t="s">
        <v>39</v>
      </c>
      <c r="B136" t="s">
        <v>40</v>
      </c>
      <c r="C136" t="s">
        <v>41</v>
      </c>
      <c r="D136" s="2">
        <f>MOD(F136-1,5)+1</f>
        <v>3</v>
      </c>
      <c r="E136" s="2">
        <f>INT((F136+4)/5)</f>
        <v>27</v>
      </c>
      <c r="F136" s="2">
        <f>F135+1</f>
        <v>133</v>
      </c>
      <c r="I136">
        <v>1973</v>
      </c>
      <c r="J136">
        <v>7</v>
      </c>
      <c r="K136" t="s">
        <v>109</v>
      </c>
      <c r="L136" t="s">
        <v>386</v>
      </c>
      <c r="M136" t="s">
        <v>387</v>
      </c>
      <c r="N136" t="s">
        <v>39</v>
      </c>
      <c r="O136">
        <v>60</v>
      </c>
      <c r="P136">
        <v>10</v>
      </c>
      <c r="Q136" t="s">
        <v>109</v>
      </c>
      <c r="R136" t="s">
        <v>45</v>
      </c>
      <c r="S136" t="s">
        <v>328</v>
      </c>
      <c r="T136" t="s">
        <v>388</v>
      </c>
      <c r="U136" t="str">
        <f>"P1040"&amp;RIGHT((E136+10252),3)&amp;".jpg"</f>
        <v>P1040279.jpg</v>
      </c>
      <c r="AC136">
        <f>IF(X136&lt;&gt;"",M136,"")</f>
      </c>
      <c r="AE136">
        <f>IF(AND(X136="",Y136&lt;&gt;""),M136,"")</f>
      </c>
      <c r="AG136">
        <f>IF(Z136&lt;&gt;"",M136,"")</f>
      </c>
    </row>
    <row r="137" spans="1:33" ht="12.75">
      <c r="A137" t="s">
        <v>39</v>
      </c>
      <c r="B137" t="s">
        <v>40</v>
      </c>
      <c r="C137" t="s">
        <v>41</v>
      </c>
      <c r="D137" s="2">
        <f>MOD(F137-1,5)+1</f>
        <v>4</v>
      </c>
      <c r="E137" s="2">
        <f>INT((F137+4)/5)</f>
        <v>27</v>
      </c>
      <c r="F137" s="2">
        <f>F136+1</f>
        <v>134</v>
      </c>
      <c r="I137">
        <v>1973</v>
      </c>
      <c r="J137">
        <v>28</v>
      </c>
      <c r="K137" t="s">
        <v>48</v>
      </c>
      <c r="L137" t="s">
        <v>389</v>
      </c>
      <c r="M137" t="s">
        <v>390</v>
      </c>
      <c r="N137" t="s">
        <v>153</v>
      </c>
      <c r="O137">
        <v>66</v>
      </c>
      <c r="P137">
        <v>31</v>
      </c>
      <c r="Q137" t="s">
        <v>48</v>
      </c>
      <c r="R137" t="s">
        <v>45</v>
      </c>
      <c r="S137" t="s">
        <v>391</v>
      </c>
      <c r="U137" t="str">
        <f>"P1040"&amp;RIGHT((E137+10252),3)&amp;".jpg"</f>
        <v>P1040279.jpg</v>
      </c>
      <c r="AC137">
        <f>IF(X137&lt;&gt;"",M137,"")</f>
      </c>
      <c r="AE137">
        <f>IF(AND(X137="",Y137&lt;&gt;""),M137,"")</f>
      </c>
      <c r="AG137">
        <f>IF(Z137&lt;&gt;"",M137,"")</f>
      </c>
    </row>
    <row r="138" spans="1:33" ht="12.75">
      <c r="A138" t="s">
        <v>39</v>
      </c>
      <c r="B138" t="s">
        <v>40</v>
      </c>
      <c r="C138" t="s">
        <v>41</v>
      </c>
      <c r="D138" s="2">
        <f>MOD(F138-1,5)+1</f>
        <v>5</v>
      </c>
      <c r="E138" s="2">
        <f>INT((F138+4)/5)</f>
        <v>27</v>
      </c>
      <c r="F138" s="2">
        <f>F137+1</f>
        <v>135</v>
      </c>
      <c r="I138">
        <v>1973</v>
      </c>
      <c r="J138">
        <v>8</v>
      </c>
      <c r="K138" t="s">
        <v>54</v>
      </c>
      <c r="L138" t="s">
        <v>124</v>
      </c>
      <c r="M138" t="s">
        <v>392</v>
      </c>
      <c r="N138" t="s">
        <v>153</v>
      </c>
      <c r="P138">
        <v>13</v>
      </c>
      <c r="Q138" t="s">
        <v>54</v>
      </c>
      <c r="R138" t="s">
        <v>45</v>
      </c>
      <c r="S138" t="s">
        <v>391</v>
      </c>
      <c r="T138" t="s">
        <v>393</v>
      </c>
      <c r="U138" t="str">
        <f>"P1040"&amp;RIGHT((E138+10252),3)&amp;".jpg"</f>
        <v>P1040279.jpg</v>
      </c>
      <c r="AC138">
        <f>IF(X138&lt;&gt;"",M138,"")</f>
      </c>
      <c r="AE138">
        <f>IF(AND(X138="",Y138&lt;&gt;""),M138,"")</f>
      </c>
      <c r="AG138">
        <f>IF(Z138&lt;&gt;"",M138,"")</f>
      </c>
    </row>
    <row r="139" spans="1:33" ht="12.75">
      <c r="A139" t="s">
        <v>39</v>
      </c>
      <c r="B139" t="s">
        <v>40</v>
      </c>
      <c r="C139" t="s">
        <v>41</v>
      </c>
      <c r="D139" s="2">
        <f>MOD(F139-1,5)+1</f>
        <v>1</v>
      </c>
      <c r="E139" s="2">
        <f>INT((F139+4)/5)</f>
        <v>28</v>
      </c>
      <c r="F139" s="2">
        <f>F138+1</f>
        <v>136</v>
      </c>
      <c r="I139">
        <v>1973</v>
      </c>
      <c r="J139">
        <v>28</v>
      </c>
      <c r="K139" t="s">
        <v>58</v>
      </c>
      <c r="L139" t="s">
        <v>394</v>
      </c>
      <c r="M139" t="s">
        <v>395</v>
      </c>
      <c r="N139" t="s">
        <v>39</v>
      </c>
      <c r="O139">
        <v>81</v>
      </c>
      <c r="P139">
        <v>2</v>
      </c>
      <c r="Q139" t="s">
        <v>66</v>
      </c>
      <c r="R139" t="s">
        <v>350</v>
      </c>
      <c r="S139" t="s">
        <v>328</v>
      </c>
      <c r="U139" t="str">
        <f>"P1040"&amp;RIGHT((E139+10252),3)&amp;".jpg"</f>
        <v>P1040280.jpg</v>
      </c>
      <c r="AC139">
        <f>IF(X139&lt;&gt;"",M139,"")</f>
      </c>
      <c r="AE139">
        <f>IF(AND(X139="",Y139&lt;&gt;""),M139,"")</f>
      </c>
      <c r="AG139">
        <f>IF(Z139&lt;&gt;"",M139,"")</f>
      </c>
    </row>
    <row r="140" spans="1:33" ht="12.75">
      <c r="A140" t="s">
        <v>39</v>
      </c>
      <c r="B140" t="s">
        <v>40</v>
      </c>
      <c r="C140" t="s">
        <v>41</v>
      </c>
      <c r="D140" s="2">
        <f>MOD(F140-1,5)+1</f>
        <v>2</v>
      </c>
      <c r="E140" s="2">
        <f>INT((F140+4)/5)</f>
        <v>28</v>
      </c>
      <c r="F140" s="2">
        <f>F139+1</f>
        <v>137</v>
      </c>
      <c r="I140">
        <v>1973</v>
      </c>
      <c r="K140" t="s">
        <v>58</v>
      </c>
      <c r="L140" t="s">
        <v>396</v>
      </c>
      <c r="M140" t="s">
        <v>397</v>
      </c>
      <c r="N140" t="s">
        <v>398</v>
      </c>
      <c r="P140">
        <v>14</v>
      </c>
      <c r="Q140" t="s">
        <v>58</v>
      </c>
      <c r="R140" t="s">
        <v>350</v>
      </c>
      <c r="S140" t="s">
        <v>328</v>
      </c>
      <c r="T140" t="s">
        <v>399</v>
      </c>
      <c r="U140" t="str">
        <f>"P1040"&amp;RIGHT((E140+10252),3)&amp;".jpg"</f>
        <v>P1040280.jpg</v>
      </c>
      <c r="AC140">
        <f>IF(X140&lt;&gt;"",M140,"")</f>
      </c>
      <c r="AE140">
        <f>IF(AND(X140="",Y140&lt;&gt;""),M140,"")</f>
      </c>
      <c r="AG140">
        <f>IF(Z140&lt;&gt;"",M140,"")</f>
      </c>
    </row>
    <row r="141" spans="1:33" ht="12.75">
      <c r="A141" t="s">
        <v>39</v>
      </c>
      <c r="B141" t="s">
        <v>40</v>
      </c>
      <c r="C141" t="s">
        <v>41</v>
      </c>
      <c r="D141" s="2">
        <f>MOD(F141-1,5)+1</f>
        <v>3</v>
      </c>
      <c r="E141" s="2">
        <f>INT((F141+4)/5)</f>
        <v>28</v>
      </c>
      <c r="F141" s="2">
        <f>F140+1</f>
        <v>138</v>
      </c>
      <c r="I141">
        <v>1973</v>
      </c>
      <c r="K141" t="s">
        <v>58</v>
      </c>
      <c r="L141" t="s">
        <v>400</v>
      </c>
      <c r="M141" t="s">
        <v>401</v>
      </c>
      <c r="N141" t="s">
        <v>402</v>
      </c>
      <c r="P141">
        <v>17</v>
      </c>
      <c r="Q141" t="s">
        <v>58</v>
      </c>
      <c r="R141" t="s">
        <v>403</v>
      </c>
      <c r="S141" t="s">
        <v>328</v>
      </c>
      <c r="T141" t="s">
        <v>404</v>
      </c>
      <c r="U141" t="str">
        <f>"P1040"&amp;RIGHT((E141+10252),3)&amp;".jpg"</f>
        <v>P1040280.jpg</v>
      </c>
      <c r="AC141">
        <f>IF(X141&lt;&gt;"",M141,"")</f>
      </c>
      <c r="AE141">
        <f>IF(AND(X141="",Y141&lt;&gt;""),M141,"")</f>
      </c>
      <c r="AG141">
        <f>IF(Z141&lt;&gt;"",M141,"")</f>
      </c>
    </row>
    <row r="142" spans="1:33" ht="12.75">
      <c r="A142" t="s">
        <v>39</v>
      </c>
      <c r="B142" t="s">
        <v>40</v>
      </c>
      <c r="C142" t="s">
        <v>41</v>
      </c>
      <c r="D142" s="2">
        <f>MOD(F142-1,5)+1</f>
        <v>4</v>
      </c>
      <c r="E142" s="2">
        <f>INT((F142+4)/5)</f>
        <v>28</v>
      </c>
      <c r="F142" s="2">
        <f>F141+1</f>
        <v>139</v>
      </c>
      <c r="I142">
        <v>1974</v>
      </c>
      <c r="J142">
        <v>17</v>
      </c>
      <c r="K142" t="s">
        <v>66</v>
      </c>
      <c r="L142" t="s">
        <v>405</v>
      </c>
      <c r="M142" t="s">
        <v>406</v>
      </c>
      <c r="N142" t="s">
        <v>150</v>
      </c>
      <c r="O142">
        <v>67</v>
      </c>
      <c r="P142">
        <v>22</v>
      </c>
      <c r="Q142" t="s">
        <v>66</v>
      </c>
      <c r="R142" t="s">
        <v>350</v>
      </c>
      <c r="S142" t="s">
        <v>328</v>
      </c>
      <c r="T142" t="s">
        <v>399</v>
      </c>
      <c r="U142" t="str">
        <f>"P1040"&amp;RIGHT((E142+10252),3)&amp;".jpg"</f>
        <v>P1040280.jpg</v>
      </c>
      <c r="AC142">
        <f>IF(X142&lt;&gt;"",M142,"")</f>
      </c>
      <c r="AE142">
        <f>IF(AND(X142="",Y142&lt;&gt;""),M142,"")</f>
      </c>
      <c r="AG142">
        <f>IF(Z142&lt;&gt;"",M142,"")</f>
      </c>
    </row>
    <row r="143" spans="1:33" ht="12.75">
      <c r="A143" t="s">
        <v>39</v>
      </c>
      <c r="B143" t="s">
        <v>40</v>
      </c>
      <c r="C143" t="s">
        <v>41</v>
      </c>
      <c r="D143" s="2">
        <f>MOD(F143-1,5)+1</f>
        <v>5</v>
      </c>
      <c r="E143" s="2">
        <f>INT((F143+4)/5)</f>
        <v>28</v>
      </c>
      <c r="F143" s="2">
        <f>F142+1</f>
        <v>140</v>
      </c>
      <c r="L143" t="s">
        <v>407</v>
      </c>
      <c r="U143" t="str">
        <f>"P1040"&amp;RIGHT((E143+10252),3)&amp;".jpg"</f>
        <v>P1040280.jpg</v>
      </c>
      <c r="AC143">
        <f>IF(X143&lt;&gt;"",M143,"")</f>
      </c>
      <c r="AE143">
        <f>IF(AND(X143="",Y143&lt;&gt;""),M143,"")</f>
      </c>
      <c r="AG143">
        <f>IF(Z143&lt;&gt;"",M143,"")</f>
      </c>
    </row>
    <row r="144" spans="1:33" ht="12.75">
      <c r="A144" t="s">
        <v>39</v>
      </c>
      <c r="B144" t="s">
        <v>40</v>
      </c>
      <c r="C144" t="s">
        <v>41</v>
      </c>
      <c r="D144" s="2">
        <f>MOD(F144-1,5)+1</f>
        <v>1</v>
      </c>
      <c r="E144" s="2">
        <f>INT((F144+4)/5)</f>
        <v>29</v>
      </c>
      <c r="F144" s="2">
        <f>F143+1</f>
        <v>141</v>
      </c>
      <c r="I144">
        <v>1974</v>
      </c>
      <c r="J144">
        <v>4</v>
      </c>
      <c r="K144" t="s">
        <v>73</v>
      </c>
      <c r="L144" t="s">
        <v>408</v>
      </c>
      <c r="M144" t="s">
        <v>338</v>
      </c>
      <c r="N144" t="s">
        <v>150</v>
      </c>
      <c r="O144">
        <v>57</v>
      </c>
      <c r="P144">
        <v>8</v>
      </c>
      <c r="Q144" t="s">
        <v>73</v>
      </c>
      <c r="R144" t="s">
        <v>45</v>
      </c>
      <c r="S144" t="s">
        <v>342</v>
      </c>
      <c r="U144" t="str">
        <f>"P1040"&amp;RIGHT((E144+10252),3)&amp;".jpg"</f>
        <v>P1040281.jpg</v>
      </c>
      <c r="AC144">
        <f>IF(X144&lt;&gt;"",M144,"")</f>
      </c>
      <c r="AE144">
        <f>IF(AND(X144="",Y144&lt;&gt;""),M144,"")</f>
      </c>
      <c r="AG144">
        <f>IF(Z144&lt;&gt;"",M144,"")</f>
      </c>
    </row>
    <row r="145" spans="1:33" ht="12.75">
      <c r="A145" t="s">
        <v>39</v>
      </c>
      <c r="B145" t="s">
        <v>40</v>
      </c>
      <c r="C145" t="s">
        <v>41</v>
      </c>
      <c r="D145" s="2">
        <f>MOD(F145-1,5)+1</f>
        <v>2</v>
      </c>
      <c r="E145" s="2">
        <f>INT((F145+4)/5)</f>
        <v>29</v>
      </c>
      <c r="F145" s="2">
        <f>F144+1</f>
        <v>142</v>
      </c>
      <c r="I145">
        <v>1974</v>
      </c>
      <c r="J145">
        <v>11</v>
      </c>
      <c r="K145" t="s">
        <v>73</v>
      </c>
      <c r="L145" t="s">
        <v>226</v>
      </c>
      <c r="M145" t="s">
        <v>409</v>
      </c>
      <c r="N145" t="s">
        <v>410</v>
      </c>
      <c r="O145">
        <v>71</v>
      </c>
      <c r="P145">
        <v>15</v>
      </c>
      <c r="Q145" t="s">
        <v>73</v>
      </c>
      <c r="R145" t="s">
        <v>45</v>
      </c>
      <c r="S145" t="s">
        <v>328</v>
      </c>
      <c r="T145" t="s">
        <v>353</v>
      </c>
      <c r="U145" t="str">
        <f>"P1040"&amp;RIGHT((E145+10252),3)&amp;".jpg"</f>
        <v>P1040281.jpg</v>
      </c>
      <c r="AC145">
        <f>IF(X145&lt;&gt;"",M145,"")</f>
      </c>
      <c r="AE145">
        <f>IF(AND(X145="",Y145&lt;&gt;""),M145,"")</f>
      </c>
      <c r="AG145">
        <f>IF(Z145&lt;&gt;"",M145,"")</f>
      </c>
    </row>
    <row r="146" spans="1:33" ht="12.75">
      <c r="A146" t="s">
        <v>39</v>
      </c>
      <c r="B146" t="s">
        <v>40</v>
      </c>
      <c r="C146" t="s">
        <v>41</v>
      </c>
      <c r="D146" s="2">
        <f>MOD(F146-1,5)+1</f>
        <v>3</v>
      </c>
      <c r="E146" s="2">
        <f>INT((F146+4)/5)</f>
        <v>29</v>
      </c>
      <c r="F146" s="2">
        <f>F145+1</f>
        <v>143</v>
      </c>
      <c r="I146">
        <v>1974</v>
      </c>
      <c r="J146">
        <v>20</v>
      </c>
      <c r="K146" t="s">
        <v>73</v>
      </c>
      <c r="L146" t="s">
        <v>148</v>
      </c>
      <c r="M146" t="s">
        <v>411</v>
      </c>
      <c r="N146" t="s">
        <v>412</v>
      </c>
      <c r="O146">
        <v>89</v>
      </c>
      <c r="P146">
        <v>25</v>
      </c>
      <c r="Q146" t="s">
        <v>73</v>
      </c>
      <c r="R146" t="s">
        <v>350</v>
      </c>
      <c r="S146" t="s">
        <v>328</v>
      </c>
      <c r="U146" t="str">
        <f>"P1040"&amp;RIGHT((E146+10252),3)&amp;".jpg"</f>
        <v>P1040281.jpg</v>
      </c>
      <c r="AC146">
        <f>IF(X146&lt;&gt;"",M146,"")</f>
      </c>
      <c r="AE146">
        <f>IF(AND(X146="",Y146&lt;&gt;""),M146,"")</f>
      </c>
      <c r="AG146">
        <f>IF(Z146&lt;&gt;"",M146,"")</f>
      </c>
    </row>
    <row r="147" spans="1:33" ht="12.75">
      <c r="A147" t="s">
        <v>39</v>
      </c>
      <c r="B147" t="s">
        <v>40</v>
      </c>
      <c r="C147" t="s">
        <v>41</v>
      </c>
      <c r="D147" s="2">
        <f>MOD(F147-1,5)+1</f>
        <v>4</v>
      </c>
      <c r="E147" s="2">
        <f>INT((F147+4)/5)</f>
        <v>29</v>
      </c>
      <c r="F147" s="2">
        <f>F146+1</f>
        <v>144</v>
      </c>
      <c r="I147">
        <v>1974</v>
      </c>
      <c r="J147">
        <v>20</v>
      </c>
      <c r="K147" t="s">
        <v>81</v>
      </c>
      <c r="L147" t="s">
        <v>110</v>
      </c>
      <c r="M147" t="s">
        <v>413</v>
      </c>
      <c r="N147" t="s">
        <v>39</v>
      </c>
      <c r="P147">
        <v>25</v>
      </c>
      <c r="Q147" t="s">
        <v>81</v>
      </c>
      <c r="R147" t="s">
        <v>45</v>
      </c>
      <c r="S147" t="s">
        <v>328</v>
      </c>
      <c r="U147" t="str">
        <f>"P1040"&amp;RIGHT((E147+10252),3)&amp;".jpg"</f>
        <v>P1040281.jpg</v>
      </c>
      <c r="AC147">
        <f>IF(X147&lt;&gt;"",M147,"")</f>
      </c>
      <c r="AE147">
        <f>IF(AND(X147="",Y147&lt;&gt;""),M147,"")</f>
      </c>
      <c r="AG147">
        <f>IF(Z147&lt;&gt;"",M147,"")</f>
      </c>
    </row>
    <row r="148" spans="1:33" ht="12.75">
      <c r="A148" t="s">
        <v>39</v>
      </c>
      <c r="B148" t="s">
        <v>40</v>
      </c>
      <c r="C148" t="s">
        <v>41</v>
      </c>
      <c r="D148" s="2">
        <f>MOD(F148-1,5)+1</f>
        <v>5</v>
      </c>
      <c r="E148" s="2">
        <f>INT((F148+4)/5)</f>
        <v>29</v>
      </c>
      <c r="F148" s="2">
        <f>F147+1</f>
        <v>145</v>
      </c>
      <c r="I148">
        <v>1974</v>
      </c>
      <c r="J148">
        <v>5</v>
      </c>
      <c r="K148" t="s">
        <v>91</v>
      </c>
      <c r="L148" t="s">
        <v>414</v>
      </c>
      <c r="M148" t="s">
        <v>415</v>
      </c>
      <c r="N148" t="s">
        <v>39</v>
      </c>
      <c r="O148">
        <v>66</v>
      </c>
      <c r="P148">
        <v>9</v>
      </c>
      <c r="Q148" t="s">
        <v>91</v>
      </c>
      <c r="R148" t="s">
        <v>350</v>
      </c>
      <c r="S148" t="s">
        <v>328</v>
      </c>
      <c r="T148" t="s">
        <v>416</v>
      </c>
      <c r="U148" t="str">
        <f>"P1040"&amp;RIGHT((E148+10252),3)&amp;".jpg"</f>
        <v>P1040281.jpg</v>
      </c>
      <c r="AC148">
        <f>IF(X148&lt;&gt;"",M148,"")</f>
      </c>
      <c r="AE148">
        <f>IF(AND(X148="",Y148&lt;&gt;""),M148,"")</f>
      </c>
      <c r="AG148">
        <f>IF(Z148&lt;&gt;"",M148,"")</f>
      </c>
    </row>
    <row r="149" spans="1:33" ht="12.75">
      <c r="A149" t="s">
        <v>39</v>
      </c>
      <c r="B149" t="s">
        <v>40</v>
      </c>
      <c r="C149" t="s">
        <v>41</v>
      </c>
      <c r="D149" s="2">
        <f>MOD(F149-1,5)+1</f>
        <v>1</v>
      </c>
      <c r="E149" s="2">
        <f>INT((F149+4)/5)</f>
        <v>30</v>
      </c>
      <c r="F149" s="2">
        <f>F148+1</f>
        <v>146</v>
      </c>
      <c r="I149">
        <v>1974</v>
      </c>
      <c r="J149">
        <v>8</v>
      </c>
      <c r="K149" t="s">
        <v>96</v>
      </c>
      <c r="L149" t="s">
        <v>417</v>
      </c>
      <c r="M149" t="s">
        <v>418</v>
      </c>
      <c r="N149" t="s">
        <v>382</v>
      </c>
      <c r="O149">
        <v>72</v>
      </c>
      <c r="P149">
        <v>13</v>
      </c>
      <c r="Q149" t="s">
        <v>96</v>
      </c>
      <c r="R149" t="s">
        <v>45</v>
      </c>
      <c r="S149" t="s">
        <v>328</v>
      </c>
      <c r="U149" t="str">
        <f>"P1040"&amp;RIGHT((E149+10252),3)&amp;".jpg"</f>
        <v>P1040282.jpg</v>
      </c>
      <c r="AC149">
        <f>IF(X149&lt;&gt;"",M149,"")</f>
      </c>
      <c r="AE149">
        <f>IF(AND(X149="",Y149&lt;&gt;""),M149,"")</f>
      </c>
      <c r="AG149">
        <f>IF(Z149&lt;&gt;"",M149,"")</f>
      </c>
    </row>
    <row r="150" spans="1:33" ht="12.75">
      <c r="A150" t="s">
        <v>39</v>
      </c>
      <c r="B150" t="s">
        <v>40</v>
      </c>
      <c r="C150" t="s">
        <v>41</v>
      </c>
      <c r="D150" s="2">
        <f>MOD(F150-1,5)+1</f>
        <v>2</v>
      </c>
      <c r="E150" s="2">
        <f>INT((F150+4)/5)</f>
        <v>30</v>
      </c>
      <c r="F150" s="2">
        <f>F149+1</f>
        <v>147</v>
      </c>
      <c r="I150">
        <v>1974</v>
      </c>
      <c r="J150">
        <v>27</v>
      </c>
      <c r="K150" t="s">
        <v>96</v>
      </c>
      <c r="L150" t="s">
        <v>419</v>
      </c>
      <c r="M150" t="s">
        <v>420</v>
      </c>
      <c r="N150" t="s">
        <v>421</v>
      </c>
      <c r="O150">
        <v>54</v>
      </c>
      <c r="P150">
        <v>4</v>
      </c>
      <c r="Q150" t="s">
        <v>104</v>
      </c>
      <c r="R150" t="s">
        <v>45</v>
      </c>
      <c r="S150" t="s">
        <v>328</v>
      </c>
      <c r="T150" t="s">
        <v>422</v>
      </c>
      <c r="U150" t="str">
        <f>"P1040"&amp;RIGHT((E150+10252),3)&amp;".jpg"</f>
        <v>P1040282.jpg</v>
      </c>
      <c r="AC150">
        <f>IF(X150&lt;&gt;"",M150,"")</f>
      </c>
      <c r="AE150">
        <f>IF(AND(X150="",Y150&lt;&gt;""),M150,"")</f>
      </c>
      <c r="AG150">
        <f>IF(Z150&lt;&gt;"",M150,"")</f>
      </c>
    </row>
    <row r="151" spans="1:33" ht="12.75">
      <c r="A151" t="s">
        <v>39</v>
      </c>
      <c r="B151" t="s">
        <v>40</v>
      </c>
      <c r="C151" t="s">
        <v>41</v>
      </c>
      <c r="D151" s="2">
        <f>MOD(F151-1,5)+1</f>
        <v>3</v>
      </c>
      <c r="E151" s="2">
        <f>INT((F151+4)/5)</f>
        <v>30</v>
      </c>
      <c r="F151" s="2">
        <f>F150+1</f>
        <v>148</v>
      </c>
      <c r="I151">
        <v>1974</v>
      </c>
      <c r="J151">
        <v>9</v>
      </c>
      <c r="K151" t="s">
        <v>104</v>
      </c>
      <c r="L151" t="s">
        <v>423</v>
      </c>
      <c r="M151" t="s">
        <v>315</v>
      </c>
      <c r="N151" t="s">
        <v>39</v>
      </c>
      <c r="O151">
        <v>88</v>
      </c>
      <c r="P151">
        <v>12</v>
      </c>
      <c r="Q151" t="s">
        <v>104</v>
      </c>
      <c r="R151" t="s">
        <v>45</v>
      </c>
      <c r="S151" t="s">
        <v>328</v>
      </c>
      <c r="U151" t="str">
        <f>"P1040"&amp;RIGHT((E151+10252),3)&amp;".jpg"</f>
        <v>P1040282.jpg</v>
      </c>
      <c r="AC151">
        <f>IF(X151&lt;&gt;"",M151,"")</f>
      </c>
      <c r="AE151">
        <f>IF(AND(X151="",Y151&lt;&gt;""),M151,"")</f>
      </c>
      <c r="AG151">
        <f>IF(Z151&lt;&gt;"",M151,"")</f>
      </c>
    </row>
    <row r="152" spans="1:33" ht="12.75">
      <c r="A152" t="s">
        <v>39</v>
      </c>
      <c r="B152" t="s">
        <v>40</v>
      </c>
      <c r="C152" t="s">
        <v>41</v>
      </c>
      <c r="D152" s="2">
        <f>MOD(F152-1,5)+1</f>
        <v>4</v>
      </c>
      <c r="E152" s="2">
        <f>INT((F152+4)/5)</f>
        <v>30</v>
      </c>
      <c r="F152" s="2">
        <f>F151+1</f>
        <v>149</v>
      </c>
      <c r="I152">
        <v>1974</v>
      </c>
      <c r="J152">
        <v>25</v>
      </c>
      <c r="K152" t="s">
        <v>42</v>
      </c>
      <c r="L152" t="s">
        <v>424</v>
      </c>
      <c r="M152" t="s">
        <v>425</v>
      </c>
      <c r="N152" t="s">
        <v>382</v>
      </c>
      <c r="O152">
        <v>74</v>
      </c>
      <c r="P152">
        <v>2</v>
      </c>
      <c r="Q152" t="s">
        <v>48</v>
      </c>
      <c r="R152" t="s">
        <v>45</v>
      </c>
      <c r="S152" t="s">
        <v>328</v>
      </c>
      <c r="T152" t="s">
        <v>426</v>
      </c>
      <c r="U152" t="str">
        <f>"P1040"&amp;RIGHT((E152+10252),3)&amp;".jpg"</f>
        <v>P1040282.jpg</v>
      </c>
      <c r="AC152">
        <f>IF(X152&lt;&gt;"",M152,"")</f>
      </c>
      <c r="AE152">
        <f>IF(AND(X152="",Y152&lt;&gt;""),M152,"")</f>
      </c>
      <c r="AG152">
        <f>IF(Z152&lt;&gt;"",M152,"")</f>
      </c>
    </row>
    <row r="153" spans="1:33" ht="12.75">
      <c r="A153" t="s">
        <v>39</v>
      </c>
      <c r="B153" t="s">
        <v>40</v>
      </c>
      <c r="C153" t="s">
        <v>41</v>
      </c>
      <c r="D153" s="2">
        <f>MOD(F153-1,5)+1</f>
        <v>5</v>
      </c>
      <c r="E153" s="2">
        <f>INT((F153+4)/5)</f>
        <v>30</v>
      </c>
      <c r="F153" s="2">
        <f>F152+1</f>
        <v>150</v>
      </c>
      <c r="I153">
        <v>1974</v>
      </c>
      <c r="J153">
        <v>13</v>
      </c>
      <c r="K153" t="s">
        <v>48</v>
      </c>
      <c r="L153" t="s">
        <v>167</v>
      </c>
      <c r="M153" t="s">
        <v>427</v>
      </c>
      <c r="N153" t="s">
        <v>39</v>
      </c>
      <c r="O153">
        <v>86</v>
      </c>
      <c r="P153">
        <v>21</v>
      </c>
      <c r="Q153" t="s">
        <v>48</v>
      </c>
      <c r="R153" t="s">
        <v>45</v>
      </c>
      <c r="S153" t="s">
        <v>328</v>
      </c>
      <c r="T153" t="s">
        <v>428</v>
      </c>
      <c r="U153" t="str">
        <f>"P1040"&amp;RIGHT((E153+10252),3)&amp;".jpg"</f>
        <v>P1040282.jpg</v>
      </c>
      <c r="AC153">
        <f>IF(X153&lt;&gt;"",M153,"")</f>
      </c>
      <c r="AE153">
        <f>IF(AND(X153="",Y153&lt;&gt;""),M153,"")</f>
      </c>
      <c r="AG153">
        <f>IF(Z153&lt;&gt;"",M153,"")</f>
      </c>
    </row>
    <row r="154" spans="1:33" ht="12.75">
      <c r="A154" t="s">
        <v>39</v>
      </c>
      <c r="B154" t="s">
        <v>40</v>
      </c>
      <c r="C154" t="s">
        <v>41</v>
      </c>
      <c r="D154" s="2">
        <f>MOD(F154-1,5)+1</f>
        <v>1</v>
      </c>
      <c r="E154" s="2">
        <f>INT((F154+4)/5)</f>
        <v>31</v>
      </c>
      <c r="F154" s="2">
        <f>F153+1</f>
        <v>151</v>
      </c>
      <c r="I154">
        <v>1974</v>
      </c>
      <c r="J154">
        <v>113</v>
      </c>
      <c r="K154" t="s">
        <v>48</v>
      </c>
      <c r="L154" t="s">
        <v>429</v>
      </c>
      <c r="M154" t="s">
        <v>430</v>
      </c>
      <c r="N154" t="s">
        <v>203</v>
      </c>
      <c r="O154">
        <v>61</v>
      </c>
      <c r="P154">
        <v>16</v>
      </c>
      <c r="Q154" t="s">
        <v>48</v>
      </c>
      <c r="R154" t="s">
        <v>431</v>
      </c>
      <c r="S154" t="s">
        <v>328</v>
      </c>
      <c r="T154" t="s">
        <v>432</v>
      </c>
      <c r="U154" t="str">
        <f>"P1040"&amp;RIGHT((E154+10252),3)&amp;".jpg"</f>
        <v>P1040283.jpg</v>
      </c>
      <c r="AC154">
        <f>IF(X154&lt;&gt;"",M154,"")</f>
      </c>
      <c r="AE154">
        <f>IF(AND(X154="",Y154&lt;&gt;""),M154,"")</f>
      </c>
      <c r="AG154">
        <f>IF(Z154&lt;&gt;"",M154,"")</f>
      </c>
    </row>
    <row r="155" spans="1:33" ht="12.75">
      <c r="A155" t="s">
        <v>39</v>
      </c>
      <c r="B155" t="s">
        <v>40</v>
      </c>
      <c r="C155" t="s">
        <v>41</v>
      </c>
      <c r="D155" s="2">
        <f>MOD(F155-1,5)+1</f>
        <v>2</v>
      </c>
      <c r="E155" s="2">
        <f>INT((F155+4)/5)</f>
        <v>31</v>
      </c>
      <c r="F155" s="2">
        <f>F154+1</f>
        <v>152</v>
      </c>
      <c r="I155">
        <v>1974</v>
      </c>
      <c r="J155">
        <v>6</v>
      </c>
      <c r="K155" t="s">
        <v>54</v>
      </c>
      <c r="L155" t="s">
        <v>433</v>
      </c>
      <c r="M155" t="s">
        <v>434</v>
      </c>
      <c r="N155" t="s">
        <v>39</v>
      </c>
      <c r="O155">
        <v>72</v>
      </c>
      <c r="P155">
        <v>8</v>
      </c>
      <c r="Q155" t="s">
        <v>54</v>
      </c>
      <c r="R155" t="s">
        <v>45</v>
      </c>
      <c r="S155" t="s">
        <v>328</v>
      </c>
      <c r="T155" t="s">
        <v>435</v>
      </c>
      <c r="U155" t="str">
        <f>"P1040"&amp;RIGHT((E155+10252),3)&amp;".jpg"</f>
        <v>P1040283.jpg</v>
      </c>
      <c r="AC155">
        <f>IF(X155&lt;&gt;"",M155,"")</f>
      </c>
      <c r="AE155">
        <f>IF(AND(X155="",Y155&lt;&gt;""),M155,"")</f>
      </c>
      <c r="AG155">
        <f>IF(Z155&lt;&gt;"",M155,"")</f>
      </c>
    </row>
    <row r="156" spans="1:33" ht="12.75">
      <c r="A156" t="s">
        <v>39</v>
      </c>
      <c r="B156" t="s">
        <v>40</v>
      </c>
      <c r="C156" t="s">
        <v>41</v>
      </c>
      <c r="D156" s="2">
        <f>MOD(F156-1,5)+1</f>
        <v>3</v>
      </c>
      <c r="E156" s="2">
        <f>INT((F156+4)/5)</f>
        <v>31</v>
      </c>
      <c r="F156" s="2">
        <f>F155+1</f>
        <v>153</v>
      </c>
      <c r="I156">
        <v>1974</v>
      </c>
      <c r="J156">
        <v>27</v>
      </c>
      <c r="K156" t="s">
        <v>54</v>
      </c>
      <c r="L156" t="s">
        <v>436</v>
      </c>
      <c r="M156" t="s">
        <v>437</v>
      </c>
      <c r="N156" t="s">
        <v>39</v>
      </c>
      <c r="P156">
        <v>2</v>
      </c>
      <c r="Q156" t="s">
        <v>58</v>
      </c>
      <c r="R156" t="s">
        <v>45</v>
      </c>
      <c r="S156" t="s">
        <v>328</v>
      </c>
      <c r="T156" t="s">
        <v>438</v>
      </c>
      <c r="U156" t="str">
        <f>"P1040"&amp;RIGHT((E156+10252),3)&amp;".jpg"</f>
        <v>P1040283.jpg</v>
      </c>
      <c r="AC156">
        <f>IF(X156&lt;&gt;"",M156,"")</f>
      </c>
      <c r="AE156">
        <f>IF(AND(X156="",Y156&lt;&gt;""),M156,"")</f>
      </c>
      <c r="AG156">
        <f>IF(Z156&lt;&gt;"",M156,"")</f>
      </c>
    </row>
    <row r="157" spans="1:33" ht="12.75">
      <c r="A157" t="s">
        <v>39</v>
      </c>
      <c r="B157" t="s">
        <v>40</v>
      </c>
      <c r="C157" t="s">
        <v>41</v>
      </c>
      <c r="D157" s="2">
        <f>MOD(F157-1,5)+1</f>
        <v>4</v>
      </c>
      <c r="E157" s="2">
        <f>INT((F157+4)/5)</f>
        <v>31</v>
      </c>
      <c r="F157" s="2">
        <f>F156+1</f>
        <v>154</v>
      </c>
      <c r="I157">
        <v>1975</v>
      </c>
      <c r="J157">
        <v>1</v>
      </c>
      <c r="K157" t="s">
        <v>66</v>
      </c>
      <c r="L157" t="s">
        <v>439</v>
      </c>
      <c r="M157" t="s">
        <v>440</v>
      </c>
      <c r="N157" t="s">
        <v>150</v>
      </c>
      <c r="O157">
        <v>54</v>
      </c>
      <c r="P157">
        <v>8</v>
      </c>
      <c r="Q157" t="s">
        <v>66</v>
      </c>
      <c r="R157" t="s">
        <v>441</v>
      </c>
      <c r="S157" t="s">
        <v>328</v>
      </c>
      <c r="T157" t="s">
        <v>442</v>
      </c>
      <c r="U157" t="str">
        <f>"P1040"&amp;RIGHT((E157+10252),3)&amp;".jpg"</f>
        <v>P1040283.jpg</v>
      </c>
      <c r="AC157">
        <f>IF(X157&lt;&gt;"",M157,"")</f>
      </c>
      <c r="AE157">
        <f>IF(AND(X157="",Y157&lt;&gt;""),M157,"")</f>
      </c>
      <c r="AG157">
        <f>IF(Z157&lt;&gt;"",M157,"")</f>
      </c>
    </row>
    <row r="158" spans="1:33" ht="12.75">
      <c r="A158" t="s">
        <v>39</v>
      </c>
      <c r="B158" t="s">
        <v>40</v>
      </c>
      <c r="C158" t="s">
        <v>41</v>
      </c>
      <c r="D158" s="2">
        <f>MOD(F158-1,5)+1</f>
        <v>5</v>
      </c>
      <c r="E158" s="2">
        <f>INT((F158+4)/5)</f>
        <v>31</v>
      </c>
      <c r="F158" s="2">
        <f>F157+1</f>
        <v>155</v>
      </c>
      <c r="I158">
        <v>1975</v>
      </c>
      <c r="K158" t="s">
        <v>66</v>
      </c>
      <c r="L158" t="s">
        <v>443</v>
      </c>
      <c r="M158" t="s">
        <v>318</v>
      </c>
      <c r="N158" t="s">
        <v>153</v>
      </c>
      <c r="O158">
        <v>45</v>
      </c>
      <c r="P158">
        <v>7</v>
      </c>
      <c r="Q158" t="s">
        <v>66</v>
      </c>
      <c r="R158" t="s">
        <v>350</v>
      </c>
      <c r="S158" t="s">
        <v>328</v>
      </c>
      <c r="T158" t="s">
        <v>444</v>
      </c>
      <c r="U158" t="str">
        <f>"P1040"&amp;RIGHT((E158+10252),3)&amp;".jpg"</f>
        <v>P1040283.jpg</v>
      </c>
      <c r="AC158">
        <f>IF(X158&lt;&gt;"",M158,"")</f>
      </c>
      <c r="AE158">
        <f>IF(AND(X158="",Y158&lt;&gt;""),M158,"")</f>
      </c>
      <c r="AG158">
        <f>IF(Z158&lt;&gt;"",M158,"")</f>
      </c>
    </row>
    <row r="159" spans="1:33" ht="12.75">
      <c r="A159" t="s">
        <v>39</v>
      </c>
      <c r="B159" t="s">
        <v>40</v>
      </c>
      <c r="C159" t="s">
        <v>41</v>
      </c>
      <c r="D159" s="2">
        <f>MOD(F159-1,5)+1</f>
        <v>1</v>
      </c>
      <c r="E159" s="2">
        <f>INT((F159+4)/5)</f>
        <v>32</v>
      </c>
      <c r="F159" s="2">
        <f>F158+1</f>
        <v>156</v>
      </c>
      <c r="I159">
        <v>1975</v>
      </c>
      <c r="J159">
        <v>13</v>
      </c>
      <c r="K159" t="s">
        <v>66</v>
      </c>
      <c r="L159" t="s">
        <v>445</v>
      </c>
      <c r="M159" t="s">
        <v>446</v>
      </c>
      <c r="N159" t="s">
        <v>150</v>
      </c>
      <c r="O159">
        <v>70</v>
      </c>
      <c r="P159">
        <v>16</v>
      </c>
      <c r="Q159" t="s">
        <v>66</v>
      </c>
      <c r="R159" t="s">
        <v>447</v>
      </c>
      <c r="S159" t="s">
        <v>328</v>
      </c>
      <c r="T159" t="s">
        <v>448</v>
      </c>
      <c r="U159" t="str">
        <f>"P1040"&amp;RIGHT((E159+10252),3)&amp;".jpg"</f>
        <v>P1040284.jpg</v>
      </c>
      <c r="AC159">
        <f>IF(X159&lt;&gt;"",M159,"")</f>
      </c>
      <c r="AE159">
        <f>IF(AND(X159="",Y159&lt;&gt;""),M159,"")</f>
      </c>
      <c r="AG159">
        <f>IF(Z159&lt;&gt;"",M159,"")</f>
      </c>
    </row>
    <row r="160" spans="1:33" ht="12.75">
      <c r="A160" t="s">
        <v>39</v>
      </c>
      <c r="B160" t="s">
        <v>40</v>
      </c>
      <c r="C160" t="s">
        <v>41</v>
      </c>
      <c r="D160" s="2">
        <f>MOD(F160-1,5)+1</f>
        <v>2</v>
      </c>
      <c r="E160" s="2">
        <f>INT((F160+4)/5)</f>
        <v>32</v>
      </c>
      <c r="F160" s="2">
        <f>F159+1</f>
        <v>157</v>
      </c>
      <c r="I160">
        <v>1975</v>
      </c>
      <c r="J160">
        <v>3</v>
      </c>
      <c r="K160" t="s">
        <v>81</v>
      </c>
      <c r="L160" t="s">
        <v>449</v>
      </c>
      <c r="M160" t="s">
        <v>450</v>
      </c>
      <c r="N160" t="s">
        <v>451</v>
      </c>
      <c r="O160">
        <v>72</v>
      </c>
      <c r="P160">
        <v>6</v>
      </c>
      <c r="Q160" t="s">
        <v>81</v>
      </c>
      <c r="R160" t="s">
        <v>332</v>
      </c>
      <c r="S160" t="s">
        <v>328</v>
      </c>
      <c r="T160" t="s">
        <v>452</v>
      </c>
      <c r="U160" t="str">
        <f>"P1040"&amp;RIGHT((E160+10252),3)&amp;".jpg"</f>
        <v>P1040284.jpg</v>
      </c>
      <c r="AC160">
        <f>IF(X160&lt;&gt;"",M160,"")</f>
      </c>
      <c r="AE160">
        <f>IF(AND(X160="",Y160&lt;&gt;""),M160,"")</f>
      </c>
      <c r="AG160">
        <f>IF(Z160&lt;&gt;"",M160,"")</f>
      </c>
    </row>
    <row r="161" spans="1:33" ht="12.75">
      <c r="A161" t="s">
        <v>39</v>
      </c>
      <c r="B161" t="s">
        <v>40</v>
      </c>
      <c r="C161" t="s">
        <v>41</v>
      </c>
      <c r="D161" s="2">
        <f>MOD(F161-1,5)+1</f>
        <v>3</v>
      </c>
      <c r="E161" s="2">
        <f>INT((F161+4)/5)</f>
        <v>32</v>
      </c>
      <c r="F161" s="2">
        <f>F160+1</f>
        <v>158</v>
      </c>
      <c r="I161">
        <v>1975</v>
      </c>
      <c r="J161">
        <v>21</v>
      </c>
      <c r="K161" t="s">
        <v>81</v>
      </c>
      <c r="L161" t="s">
        <v>453</v>
      </c>
      <c r="M161" t="s">
        <v>454</v>
      </c>
      <c r="N161" t="s">
        <v>382</v>
      </c>
      <c r="O161">
        <v>51</v>
      </c>
      <c r="P161">
        <v>27</v>
      </c>
      <c r="Q161" t="s">
        <v>81</v>
      </c>
      <c r="R161" t="s">
        <v>45</v>
      </c>
      <c r="S161" t="s">
        <v>328</v>
      </c>
      <c r="T161" t="s">
        <v>455</v>
      </c>
      <c r="U161" t="str">
        <f>"P1040"&amp;RIGHT((E161+10252),3)&amp;".jpg"</f>
        <v>P1040284.jpg</v>
      </c>
      <c r="AC161">
        <f>IF(X161&lt;&gt;"",M161,"")</f>
      </c>
      <c r="AE161">
        <f>IF(AND(X161="",Y161&lt;&gt;""),M161,"")</f>
      </c>
      <c r="AG161">
        <f>IF(Z161&lt;&gt;"",M161,"")</f>
      </c>
    </row>
    <row r="162" spans="1:33" ht="12.75">
      <c r="A162" t="s">
        <v>39</v>
      </c>
      <c r="B162" t="s">
        <v>40</v>
      </c>
      <c r="C162" t="s">
        <v>41</v>
      </c>
      <c r="D162" s="2">
        <f>MOD(F162-1,5)+1</f>
        <v>4</v>
      </c>
      <c r="E162" s="2">
        <f>INT((F162+4)/5)</f>
        <v>32</v>
      </c>
      <c r="F162" s="2">
        <f>F161+1</f>
        <v>159</v>
      </c>
      <c r="I162">
        <v>1975</v>
      </c>
      <c r="J162">
        <v>10</v>
      </c>
      <c r="K162" t="s">
        <v>91</v>
      </c>
      <c r="L162" t="s">
        <v>132</v>
      </c>
      <c r="M162" t="s">
        <v>456</v>
      </c>
      <c r="N162" t="s">
        <v>150</v>
      </c>
      <c r="O162">
        <v>88</v>
      </c>
      <c r="P162">
        <v>15</v>
      </c>
      <c r="Q162" t="s">
        <v>91</v>
      </c>
      <c r="R162" t="s">
        <v>332</v>
      </c>
      <c r="S162" t="s">
        <v>328</v>
      </c>
      <c r="U162" t="str">
        <f>"P1040"&amp;RIGHT((E162+10252),3)&amp;".jpg"</f>
        <v>P1040284.jpg</v>
      </c>
      <c r="AC162">
        <f>IF(X162&lt;&gt;"",M162,"")</f>
      </c>
      <c r="AE162">
        <f>IF(AND(X162="",Y162&lt;&gt;""),M162,"")</f>
      </c>
      <c r="AG162">
        <f>IF(Z162&lt;&gt;"",M162,"")</f>
      </c>
    </row>
    <row r="163" spans="1:33" ht="12.75">
      <c r="A163" t="s">
        <v>39</v>
      </c>
      <c r="B163" t="s">
        <v>40</v>
      </c>
      <c r="C163" t="s">
        <v>41</v>
      </c>
      <c r="D163" s="2">
        <f>MOD(F163-1,5)+1</f>
        <v>5</v>
      </c>
      <c r="E163" s="2">
        <f>INT((F163+4)/5)</f>
        <v>32</v>
      </c>
      <c r="F163" s="2">
        <f>F162+1</f>
        <v>160</v>
      </c>
      <c r="I163">
        <v>1975</v>
      </c>
      <c r="J163">
        <v>26</v>
      </c>
      <c r="K163" t="s">
        <v>91</v>
      </c>
      <c r="L163" t="s">
        <v>457</v>
      </c>
      <c r="M163" t="s">
        <v>458</v>
      </c>
      <c r="N163" t="s">
        <v>39</v>
      </c>
      <c r="O163">
        <v>81</v>
      </c>
      <c r="P163">
        <v>1</v>
      </c>
      <c r="Q163" t="s">
        <v>96</v>
      </c>
      <c r="R163" t="s">
        <v>350</v>
      </c>
      <c r="T163" t="s">
        <v>459</v>
      </c>
      <c r="U163" t="str">
        <f>"P1040"&amp;RIGHT((E163+10252),3)&amp;".jpg"</f>
        <v>P1040284.jpg</v>
      </c>
      <c r="AC163">
        <f>IF(X163&lt;&gt;"",M163,"")</f>
      </c>
      <c r="AE163">
        <f>IF(AND(X163="",Y163&lt;&gt;""),M163,"")</f>
      </c>
      <c r="AG163">
        <f>IF(Z163&lt;&gt;"",M163,"")</f>
      </c>
    </row>
    <row r="164" spans="1:33" ht="12.75">
      <c r="A164" t="s">
        <v>39</v>
      </c>
      <c r="B164" t="s">
        <v>40</v>
      </c>
      <c r="C164" t="s">
        <v>41</v>
      </c>
      <c r="D164" s="2">
        <f>MOD(F164-1,5)+1</f>
        <v>1</v>
      </c>
      <c r="E164" s="2">
        <f>INT((F164+4)/5)</f>
        <v>33</v>
      </c>
      <c r="F164" s="2">
        <f>F163+1</f>
        <v>161</v>
      </c>
      <c r="I164">
        <v>1075</v>
      </c>
      <c r="J164">
        <v>29</v>
      </c>
      <c r="K164" t="s">
        <v>91</v>
      </c>
      <c r="L164" t="s">
        <v>460</v>
      </c>
      <c r="M164" t="s">
        <v>461</v>
      </c>
      <c r="N164" t="s">
        <v>39</v>
      </c>
      <c r="O164">
        <v>70</v>
      </c>
      <c r="P164">
        <v>5</v>
      </c>
      <c r="Q164" t="s">
        <v>96</v>
      </c>
      <c r="R164" t="s">
        <v>350</v>
      </c>
      <c r="S164" t="s">
        <v>328</v>
      </c>
      <c r="T164" t="s">
        <v>462</v>
      </c>
      <c r="U164" t="str">
        <f>"P1040"&amp;RIGHT((E164+10252),3)&amp;".jpg"</f>
        <v>P1040285.jpg</v>
      </c>
      <c r="AC164">
        <f>IF(X164&lt;&gt;"",M164,"")</f>
      </c>
      <c r="AE164">
        <f>IF(AND(X164="",Y164&lt;&gt;""),M164,"")</f>
      </c>
      <c r="AG164">
        <f>IF(Z164&lt;&gt;"",M164,"")</f>
      </c>
    </row>
    <row r="165" spans="1:33" ht="12.75">
      <c r="A165" t="s">
        <v>39</v>
      </c>
      <c r="B165" t="s">
        <v>40</v>
      </c>
      <c r="C165" t="s">
        <v>41</v>
      </c>
      <c r="D165" s="2">
        <f>MOD(F165-1,5)+1</f>
        <v>2</v>
      </c>
      <c r="E165" s="2">
        <f>INT((F165+4)/5)</f>
        <v>33</v>
      </c>
      <c r="F165" s="2">
        <f>F164+1</f>
        <v>162</v>
      </c>
      <c r="I165">
        <v>1975</v>
      </c>
      <c r="J165">
        <v>29</v>
      </c>
      <c r="K165" t="s">
        <v>48</v>
      </c>
      <c r="L165" t="s">
        <v>84</v>
      </c>
      <c r="M165" t="s">
        <v>463</v>
      </c>
      <c r="N165" t="s">
        <v>39</v>
      </c>
      <c r="P165">
        <v>3</v>
      </c>
      <c r="Q165" t="s">
        <v>54</v>
      </c>
      <c r="R165" t="s">
        <v>45</v>
      </c>
      <c r="S165" t="s">
        <v>328</v>
      </c>
      <c r="U165" t="str">
        <f>"P1040"&amp;RIGHT((E165+10252),3)&amp;".jpg"</f>
        <v>P1040285.jpg</v>
      </c>
      <c r="AC165">
        <f>IF(X165&lt;&gt;"",M165,"")</f>
      </c>
      <c r="AE165">
        <f>IF(AND(X165="",Y165&lt;&gt;""),M165,"")</f>
      </c>
      <c r="AG165">
        <f>IF(Z165&lt;&gt;"",M165,"")</f>
      </c>
    </row>
    <row r="166" spans="1:33" ht="12.75">
      <c r="A166" t="s">
        <v>39</v>
      </c>
      <c r="B166" t="s">
        <v>40</v>
      </c>
      <c r="C166" t="s">
        <v>41</v>
      </c>
      <c r="D166" s="2">
        <f>MOD(F166-1,5)+1</f>
        <v>3</v>
      </c>
      <c r="E166" s="2">
        <f>INT((F166+4)/5)</f>
        <v>33</v>
      </c>
      <c r="F166" s="2">
        <f>F165+1</f>
        <v>163</v>
      </c>
      <c r="I166">
        <v>1975</v>
      </c>
      <c r="J166">
        <v>14</v>
      </c>
      <c r="K166" t="s">
        <v>54</v>
      </c>
      <c r="L166" t="s">
        <v>242</v>
      </c>
      <c r="M166" t="s">
        <v>464</v>
      </c>
      <c r="N166" t="s">
        <v>39</v>
      </c>
      <c r="O166">
        <v>73</v>
      </c>
      <c r="P166">
        <v>21</v>
      </c>
      <c r="Q166" t="s">
        <v>54</v>
      </c>
      <c r="R166" t="s">
        <v>336</v>
      </c>
      <c r="S166" t="s">
        <v>328</v>
      </c>
      <c r="T166" t="s">
        <v>465</v>
      </c>
      <c r="U166" t="str">
        <f>"P1040"&amp;RIGHT((E166+10252),3)&amp;".jpg"</f>
        <v>P1040285.jpg</v>
      </c>
      <c r="AC166">
        <f>IF(X166&lt;&gt;"",M166,"")</f>
      </c>
      <c r="AE166">
        <f>IF(AND(X166="",Y166&lt;&gt;""),M166,"")</f>
      </c>
      <c r="AG166">
        <f>IF(Z166&lt;&gt;"",M166,"")</f>
      </c>
    </row>
    <row r="167" spans="1:33" ht="12.75">
      <c r="A167" t="s">
        <v>39</v>
      </c>
      <c r="B167" t="s">
        <v>40</v>
      </c>
      <c r="C167" t="s">
        <v>41</v>
      </c>
      <c r="D167" s="2">
        <f>MOD(F167-1,5)+1</f>
        <v>4</v>
      </c>
      <c r="E167" s="2">
        <f>INT((F167+4)/5)</f>
        <v>33</v>
      </c>
      <c r="F167" s="2">
        <f>F166+1</f>
        <v>164</v>
      </c>
      <c r="I167">
        <v>1975</v>
      </c>
      <c r="J167">
        <v>18</v>
      </c>
      <c r="K167" t="s">
        <v>58</v>
      </c>
      <c r="L167" t="s">
        <v>433</v>
      </c>
      <c r="M167" t="s">
        <v>466</v>
      </c>
      <c r="N167" t="s">
        <v>369</v>
      </c>
      <c r="O167">
        <v>72</v>
      </c>
      <c r="P167">
        <v>22</v>
      </c>
      <c r="Q167" t="s">
        <v>58</v>
      </c>
      <c r="R167" t="s">
        <v>350</v>
      </c>
      <c r="S167" t="s">
        <v>328</v>
      </c>
      <c r="T167" t="s">
        <v>399</v>
      </c>
      <c r="U167" t="str">
        <f>"P1040"&amp;RIGHT((E167+10252),3)&amp;".jpg"</f>
        <v>P1040285.jpg</v>
      </c>
      <c r="AC167">
        <f>IF(X167&lt;&gt;"",M167,"")</f>
      </c>
      <c r="AE167">
        <f>IF(AND(X167="",Y167&lt;&gt;""),M167,"")</f>
      </c>
      <c r="AG167">
        <f>IF(Z167&lt;&gt;"",M167,"")</f>
      </c>
    </row>
    <row r="168" spans="1:33" ht="12.75">
      <c r="A168" t="s">
        <v>39</v>
      </c>
      <c r="B168" t="s">
        <v>40</v>
      </c>
      <c r="C168" t="s">
        <v>41</v>
      </c>
      <c r="D168" s="2">
        <f>MOD(F168-1,5)+1</f>
        <v>5</v>
      </c>
      <c r="E168" s="2">
        <f>INT((F168+4)/5)</f>
        <v>33</v>
      </c>
      <c r="F168" s="2">
        <f>F167+1</f>
        <v>165</v>
      </c>
      <c r="I168">
        <v>1975</v>
      </c>
      <c r="J168">
        <v>21</v>
      </c>
      <c r="K168" t="s">
        <v>58</v>
      </c>
      <c r="L168" t="s">
        <v>467</v>
      </c>
      <c r="M168" t="s">
        <v>468</v>
      </c>
      <c r="N168" t="s">
        <v>39</v>
      </c>
      <c r="O168">
        <v>64</v>
      </c>
      <c r="P168">
        <v>29</v>
      </c>
      <c r="Q168" t="s">
        <v>58</v>
      </c>
      <c r="R168" t="s">
        <v>45</v>
      </c>
      <c r="S168" t="s">
        <v>328</v>
      </c>
      <c r="U168" t="str">
        <f>"P1040"&amp;RIGHT((E168+10252),3)&amp;".jpg"</f>
        <v>P1040285.jpg</v>
      </c>
      <c r="AC168">
        <f>IF(X168&lt;&gt;"",M168,"")</f>
      </c>
      <c r="AE168">
        <f>IF(AND(X168="",Y168&lt;&gt;""),M168,"")</f>
      </c>
      <c r="AG168">
        <f>IF(Z168&lt;&gt;"",M168,"")</f>
      </c>
    </row>
    <row r="169" spans="1:33" ht="12.75">
      <c r="A169" t="s">
        <v>39</v>
      </c>
      <c r="B169" t="s">
        <v>40</v>
      </c>
      <c r="C169" t="s">
        <v>41</v>
      </c>
      <c r="D169" s="2">
        <f>MOD(F169-1,5)+1</f>
        <v>1</v>
      </c>
      <c r="E169" s="2">
        <f>INT((F169+4)/5)</f>
        <v>34</v>
      </c>
      <c r="F169" s="2">
        <f>F168+1</f>
        <v>166</v>
      </c>
      <c r="I169">
        <v>1976</v>
      </c>
      <c r="J169">
        <v>22</v>
      </c>
      <c r="K169" t="s">
        <v>66</v>
      </c>
      <c r="L169" t="s">
        <v>199</v>
      </c>
      <c r="M169" t="s">
        <v>125</v>
      </c>
      <c r="N169" t="s">
        <v>382</v>
      </c>
      <c r="O169">
        <v>71</v>
      </c>
      <c r="P169">
        <v>27</v>
      </c>
      <c r="Q169" t="s">
        <v>66</v>
      </c>
      <c r="R169" t="s">
        <v>431</v>
      </c>
      <c r="S169" t="s">
        <v>328</v>
      </c>
      <c r="U169" t="str">
        <f>"P1040"&amp;RIGHT((E169+10252),3)&amp;".jpg"</f>
        <v>P1040286.jpg</v>
      </c>
      <c r="AC169">
        <f>IF(X169&lt;&gt;"",M169,"")</f>
      </c>
      <c r="AE169">
        <f>IF(AND(X169="",Y169&lt;&gt;""),M169,"")</f>
      </c>
      <c r="AG169">
        <f>IF(Z169&lt;&gt;"",M169,"")</f>
      </c>
    </row>
    <row r="170" spans="1:33" ht="12.75">
      <c r="A170" t="s">
        <v>39</v>
      </c>
      <c r="B170" t="s">
        <v>40</v>
      </c>
      <c r="C170" t="s">
        <v>41</v>
      </c>
      <c r="D170" s="2">
        <f>MOD(F170-1,5)+1</f>
        <v>2</v>
      </c>
      <c r="E170" s="2">
        <f>INT((F170+4)/5)</f>
        <v>34</v>
      </c>
      <c r="F170" s="2">
        <f>F169+1</f>
        <v>167</v>
      </c>
      <c r="I170">
        <v>1976</v>
      </c>
      <c r="K170" t="s">
        <v>73</v>
      </c>
      <c r="L170" t="s">
        <v>460</v>
      </c>
      <c r="M170" t="s">
        <v>469</v>
      </c>
      <c r="N170" t="s">
        <v>39</v>
      </c>
      <c r="O170">
        <v>76</v>
      </c>
      <c r="P170">
        <v>27</v>
      </c>
      <c r="Q170" t="s">
        <v>73</v>
      </c>
      <c r="R170" t="s">
        <v>45</v>
      </c>
      <c r="S170" t="s">
        <v>328</v>
      </c>
      <c r="T170" t="s">
        <v>470</v>
      </c>
      <c r="U170" t="str">
        <f>"P1040"&amp;RIGHT((E170+10252),3)&amp;".jpg"</f>
        <v>P1040286.jpg</v>
      </c>
      <c r="AC170">
        <f>IF(X170&lt;&gt;"",M170,"")</f>
      </c>
      <c r="AE170">
        <f>IF(AND(X170="",Y170&lt;&gt;""),M170,"")</f>
      </c>
      <c r="AG170">
        <f>IF(Z170&lt;&gt;"",M170,"")</f>
      </c>
    </row>
    <row r="171" spans="1:33" ht="12.75">
      <c r="A171" t="s">
        <v>39</v>
      </c>
      <c r="B171" t="s">
        <v>40</v>
      </c>
      <c r="C171" t="s">
        <v>41</v>
      </c>
      <c r="D171" s="2">
        <f>MOD(F171-1,5)+1</f>
        <v>3</v>
      </c>
      <c r="E171" s="2">
        <f>INT((F171+4)/5)</f>
        <v>34</v>
      </c>
      <c r="F171" s="2">
        <f>F170+1</f>
        <v>168</v>
      </c>
      <c r="I171">
        <v>1976</v>
      </c>
      <c r="J171">
        <v>25</v>
      </c>
      <c r="K171" t="s">
        <v>73</v>
      </c>
      <c r="L171" t="s">
        <v>110</v>
      </c>
      <c r="M171" t="s">
        <v>471</v>
      </c>
      <c r="N171" t="s">
        <v>39</v>
      </c>
      <c r="O171">
        <v>61</v>
      </c>
      <c r="P171">
        <v>27</v>
      </c>
      <c r="Q171" t="s">
        <v>73</v>
      </c>
      <c r="R171" t="s">
        <v>350</v>
      </c>
      <c r="S171" t="s">
        <v>328</v>
      </c>
      <c r="T171" t="s">
        <v>399</v>
      </c>
      <c r="U171" t="str">
        <f>"P1040"&amp;RIGHT((E171+10252),3)&amp;".jpg"</f>
        <v>P1040286.jpg</v>
      </c>
      <c r="AC171">
        <f>IF(X171&lt;&gt;"",M171,"")</f>
      </c>
      <c r="AE171">
        <f>IF(AND(X171="",Y171&lt;&gt;""),M171,"")</f>
      </c>
      <c r="AG171">
        <f>IF(Z171&lt;&gt;"",M171,"")</f>
      </c>
    </row>
    <row r="172" spans="1:33" ht="12.75">
      <c r="A172" t="s">
        <v>39</v>
      </c>
      <c r="B172" t="s">
        <v>40</v>
      </c>
      <c r="C172" t="s">
        <v>41</v>
      </c>
      <c r="D172" s="2">
        <f>MOD(F172-1,5)+1</f>
        <v>4</v>
      </c>
      <c r="E172" s="2">
        <f>INT((F172+4)/5)</f>
        <v>34</v>
      </c>
      <c r="F172" s="2">
        <f>F171+1</f>
        <v>169</v>
      </c>
      <c r="I172">
        <v>1976</v>
      </c>
      <c r="J172">
        <v>4</v>
      </c>
      <c r="K172" t="s">
        <v>81</v>
      </c>
      <c r="L172" t="s">
        <v>472</v>
      </c>
      <c r="M172" t="s">
        <v>473</v>
      </c>
      <c r="N172" t="s">
        <v>150</v>
      </c>
      <c r="O172">
        <v>63</v>
      </c>
      <c r="P172">
        <v>9</v>
      </c>
      <c r="Q172" t="s">
        <v>81</v>
      </c>
      <c r="R172" t="s">
        <v>332</v>
      </c>
      <c r="S172" t="s">
        <v>328</v>
      </c>
      <c r="T172" t="s">
        <v>474</v>
      </c>
      <c r="U172" t="str">
        <f>"P1040"&amp;RIGHT((E172+10252),3)&amp;".jpg"</f>
        <v>P1040286.jpg</v>
      </c>
      <c r="AC172">
        <f>IF(X172&lt;&gt;"",M172,"")</f>
      </c>
      <c r="AE172">
        <f>IF(AND(X172="",Y172&lt;&gt;""),M172,"")</f>
      </c>
      <c r="AG172">
        <f>IF(Z172&lt;&gt;"",M172,"")</f>
      </c>
    </row>
    <row r="173" spans="1:33" ht="12.75">
      <c r="A173" t="s">
        <v>39</v>
      </c>
      <c r="B173" t="s">
        <v>40</v>
      </c>
      <c r="C173" t="s">
        <v>41</v>
      </c>
      <c r="D173" s="2">
        <f>MOD(F173-1,5)+1</f>
        <v>5</v>
      </c>
      <c r="E173" s="2">
        <f>INT((F173+4)/5)</f>
        <v>34</v>
      </c>
      <c r="F173" s="2">
        <f>F172+1</f>
        <v>170</v>
      </c>
      <c r="I173">
        <v>1976</v>
      </c>
      <c r="J173">
        <v>20</v>
      </c>
      <c r="K173" t="s">
        <v>81</v>
      </c>
      <c r="L173" t="s">
        <v>475</v>
      </c>
      <c r="M173" t="s">
        <v>476</v>
      </c>
      <c r="N173" t="s">
        <v>39</v>
      </c>
      <c r="O173">
        <v>93</v>
      </c>
      <c r="P173">
        <v>24</v>
      </c>
      <c r="Q173" t="s">
        <v>81</v>
      </c>
      <c r="R173" t="s">
        <v>45</v>
      </c>
      <c r="S173" t="s">
        <v>328</v>
      </c>
      <c r="T173" t="s">
        <v>477</v>
      </c>
      <c r="U173" t="str">
        <f>"P1040"&amp;RIGHT((E173+10252),3)&amp;".jpg"</f>
        <v>P1040286.jpg</v>
      </c>
      <c r="AC173">
        <f>IF(X173&lt;&gt;"",M173,"")</f>
      </c>
      <c r="AE173">
        <f>IF(AND(X173="",Y173&lt;&gt;""),M173,"")</f>
      </c>
      <c r="AG173">
        <f>IF(Z173&lt;&gt;"",M173,"")</f>
      </c>
    </row>
    <row r="174" spans="1:33" ht="12.75">
      <c r="A174" t="s">
        <v>39</v>
      </c>
      <c r="B174" t="s">
        <v>40</v>
      </c>
      <c r="C174" t="s">
        <v>41</v>
      </c>
      <c r="D174" s="2">
        <f>MOD(F174-1,5)+1</f>
        <v>1</v>
      </c>
      <c r="E174" s="2">
        <f>INT((F174+4)/5)</f>
        <v>35</v>
      </c>
      <c r="F174" s="2">
        <f>F173+1</f>
        <v>171</v>
      </c>
      <c r="I174">
        <v>1976</v>
      </c>
      <c r="J174">
        <v>10</v>
      </c>
      <c r="K174" t="s">
        <v>104</v>
      </c>
      <c r="L174" t="s">
        <v>199</v>
      </c>
      <c r="M174" t="s">
        <v>434</v>
      </c>
      <c r="N174" t="s">
        <v>39</v>
      </c>
      <c r="O174">
        <v>16</v>
      </c>
      <c r="P174">
        <v>16</v>
      </c>
      <c r="Q174" t="s">
        <v>104</v>
      </c>
      <c r="R174" t="s">
        <v>45</v>
      </c>
      <c r="S174" t="s">
        <v>328</v>
      </c>
      <c r="T174" t="s">
        <v>478</v>
      </c>
      <c r="U174" t="str">
        <f>"P1040"&amp;RIGHT((E174+10252),3)&amp;".jpg"</f>
        <v>P1040287.jpg</v>
      </c>
      <c r="AC174">
        <f>IF(X174&lt;&gt;"",M174,"")</f>
      </c>
      <c r="AE174">
        <f>IF(AND(X174="",Y174&lt;&gt;""),M174,"")</f>
      </c>
      <c r="AG174">
        <f>IF(Z174&lt;&gt;"",M174,"")</f>
      </c>
    </row>
    <row r="175" spans="1:33" ht="12.75">
      <c r="A175" t="s">
        <v>39</v>
      </c>
      <c r="B175" t="s">
        <v>40</v>
      </c>
      <c r="C175" t="s">
        <v>41</v>
      </c>
      <c r="D175" s="2">
        <f>MOD(F175-1,5)+1</f>
        <v>2</v>
      </c>
      <c r="E175" s="2">
        <f>INT((F175+4)/5)</f>
        <v>35</v>
      </c>
      <c r="F175" s="2">
        <f>F174+1</f>
        <v>172</v>
      </c>
      <c r="I175">
        <v>1976</v>
      </c>
      <c r="J175">
        <v>30</v>
      </c>
      <c r="K175" t="s">
        <v>104</v>
      </c>
      <c r="L175" t="s">
        <v>479</v>
      </c>
      <c r="M175" t="s">
        <v>480</v>
      </c>
      <c r="N175" t="s">
        <v>402</v>
      </c>
      <c r="O175">
        <v>50</v>
      </c>
      <c r="P175">
        <v>6</v>
      </c>
      <c r="Q175" t="s">
        <v>143</v>
      </c>
      <c r="R175" t="s">
        <v>481</v>
      </c>
      <c r="S175" t="s">
        <v>328</v>
      </c>
      <c r="T175" t="s">
        <v>482</v>
      </c>
      <c r="U175" t="str">
        <f>"P1040"&amp;RIGHT((E175+10252),3)&amp;".jpg"</f>
        <v>P1040287.jpg</v>
      </c>
      <c r="AC175">
        <f>IF(X175&lt;&gt;"",M175,"")</f>
      </c>
      <c r="AE175">
        <f>IF(AND(X175="",Y175&lt;&gt;""),M175,"")</f>
      </c>
      <c r="AG175">
        <f>IF(Z175&lt;&gt;"",M175,"")</f>
      </c>
    </row>
    <row r="176" spans="1:33" ht="12.75">
      <c r="A176" t="s">
        <v>39</v>
      </c>
      <c r="B176" t="s">
        <v>40</v>
      </c>
      <c r="C176" t="s">
        <v>41</v>
      </c>
      <c r="D176" s="2">
        <f>MOD(F176-1,5)+1</f>
        <v>3</v>
      </c>
      <c r="E176" s="2">
        <f>INT((F176+4)/5)</f>
        <v>35</v>
      </c>
      <c r="F176" s="2">
        <f>F175+1</f>
        <v>173</v>
      </c>
      <c r="I176">
        <v>1976</v>
      </c>
      <c r="J176">
        <v>9</v>
      </c>
      <c r="K176" t="s">
        <v>109</v>
      </c>
      <c r="L176" t="s">
        <v>483</v>
      </c>
      <c r="M176" t="s">
        <v>484</v>
      </c>
      <c r="N176" t="s">
        <v>150</v>
      </c>
      <c r="O176">
        <v>75</v>
      </c>
      <c r="P176">
        <v>13</v>
      </c>
      <c r="Q176" t="s">
        <v>109</v>
      </c>
      <c r="R176" t="s">
        <v>45</v>
      </c>
      <c r="S176" t="s">
        <v>328</v>
      </c>
      <c r="T176" t="s">
        <v>485</v>
      </c>
      <c r="U176" t="str">
        <f>"P1040"&amp;RIGHT((E176+10252),3)&amp;".jpg"</f>
        <v>P1040287.jpg</v>
      </c>
      <c r="AC176">
        <f>IF(X176&lt;&gt;"",M176,"")</f>
      </c>
      <c r="AE176">
        <f>IF(AND(X176="",Y176&lt;&gt;""),M176,"")</f>
      </c>
      <c r="AG176">
        <f>IF(Z176&lt;&gt;"",M176,"")</f>
      </c>
    </row>
    <row r="177" spans="1:33" ht="12.75">
      <c r="A177" t="s">
        <v>39</v>
      </c>
      <c r="B177" t="s">
        <v>40</v>
      </c>
      <c r="C177" t="s">
        <v>41</v>
      </c>
      <c r="D177" s="2">
        <f>MOD(F177-1,5)+1</f>
        <v>4</v>
      </c>
      <c r="E177" s="2">
        <f>INT((F177+4)/5)</f>
        <v>35</v>
      </c>
      <c r="F177" s="2">
        <f>F176+1</f>
        <v>174</v>
      </c>
      <c r="I177">
        <v>1976</v>
      </c>
      <c r="J177">
        <v>16</v>
      </c>
      <c r="K177" t="s">
        <v>109</v>
      </c>
      <c r="L177" t="s">
        <v>486</v>
      </c>
      <c r="M177" t="s">
        <v>487</v>
      </c>
      <c r="N177" t="s">
        <v>39</v>
      </c>
      <c r="O177">
        <v>79</v>
      </c>
      <c r="R177" t="s">
        <v>350</v>
      </c>
      <c r="S177" t="s">
        <v>328</v>
      </c>
      <c r="T177" t="s">
        <v>488</v>
      </c>
      <c r="U177" t="str">
        <f>"P1040"&amp;RIGHT((E177+10252),3)&amp;".jpg"</f>
        <v>P1040287.jpg</v>
      </c>
      <c r="AC177">
        <f>IF(X177&lt;&gt;"",M177,"")</f>
      </c>
      <c r="AE177">
        <f>IF(AND(X177="",Y177&lt;&gt;""),M177,"")</f>
      </c>
      <c r="AG177">
        <f>IF(Z177&lt;&gt;"",M177,"")</f>
      </c>
    </row>
    <row r="178" spans="1:33" ht="12.75">
      <c r="A178" t="s">
        <v>39</v>
      </c>
      <c r="B178" t="s">
        <v>40</v>
      </c>
      <c r="C178" t="s">
        <v>41</v>
      </c>
      <c r="D178" s="2">
        <f>MOD(F178-1,5)+1</f>
        <v>5</v>
      </c>
      <c r="E178" s="2">
        <f>INT((F178+4)/5)</f>
        <v>35</v>
      </c>
      <c r="F178" s="2">
        <f>F177+1</f>
        <v>175</v>
      </c>
      <c r="I178">
        <v>1976</v>
      </c>
      <c r="J178">
        <v>17</v>
      </c>
      <c r="K178" t="s">
        <v>42</v>
      </c>
      <c r="L178" t="s">
        <v>339</v>
      </c>
      <c r="M178" t="s">
        <v>489</v>
      </c>
      <c r="N178" t="s">
        <v>39</v>
      </c>
      <c r="O178">
        <v>67</v>
      </c>
      <c r="P178">
        <v>23</v>
      </c>
      <c r="Q178" t="s">
        <v>42</v>
      </c>
      <c r="R178" t="s">
        <v>350</v>
      </c>
      <c r="S178" t="s">
        <v>328</v>
      </c>
      <c r="T178" t="s">
        <v>490</v>
      </c>
      <c r="U178" t="str">
        <f>"P1040"&amp;RIGHT((E178+10252),3)&amp;".jpg"</f>
        <v>P1040287.jpg</v>
      </c>
      <c r="AC178">
        <f>IF(X178&lt;&gt;"",M178,"")</f>
      </c>
      <c r="AE178">
        <f>IF(AND(X178="",Y178&lt;&gt;""),M178,"")</f>
      </c>
      <c r="AG178">
        <f>IF(Z178&lt;&gt;"",M178,"")</f>
      </c>
    </row>
    <row r="179" spans="1:33" ht="12.75">
      <c r="A179" t="s">
        <v>39</v>
      </c>
      <c r="B179" t="s">
        <v>40</v>
      </c>
      <c r="C179" t="s">
        <v>41</v>
      </c>
      <c r="D179" s="2">
        <f>MOD(F179-1,5)+1</f>
        <v>1</v>
      </c>
      <c r="E179" s="2">
        <f>INT((F179+4)/5)</f>
        <v>36</v>
      </c>
      <c r="F179" s="2">
        <f>F178+1</f>
        <v>176</v>
      </c>
      <c r="I179">
        <v>1976</v>
      </c>
      <c r="K179" t="s">
        <v>48</v>
      </c>
      <c r="L179" t="s">
        <v>110</v>
      </c>
      <c r="M179" t="s">
        <v>315</v>
      </c>
      <c r="N179" t="s">
        <v>39</v>
      </c>
      <c r="S179" t="s">
        <v>328</v>
      </c>
      <c r="U179" t="str">
        <f>"P1040"&amp;RIGHT((E179+10252),3)&amp;".jpg"</f>
        <v>P1040288.jpg</v>
      </c>
      <c r="AC179">
        <f>IF(X179&lt;&gt;"",M179,"")</f>
      </c>
      <c r="AE179">
        <f>IF(AND(X179="",Y179&lt;&gt;""),M179,"")</f>
      </c>
      <c r="AG179">
        <f>IF(Z179&lt;&gt;"",M179,"")</f>
      </c>
    </row>
    <row r="180" spans="1:33" ht="12.75">
      <c r="A180" t="s">
        <v>39</v>
      </c>
      <c r="B180" t="s">
        <v>40</v>
      </c>
      <c r="C180" t="s">
        <v>41</v>
      </c>
      <c r="D180" s="2">
        <f>MOD(F180-1,5)+1</f>
        <v>2</v>
      </c>
      <c r="E180" s="2">
        <f>INT((F180+4)/5)</f>
        <v>36</v>
      </c>
      <c r="F180" s="2">
        <f>F179+1</f>
        <v>177</v>
      </c>
      <c r="I180">
        <v>1976</v>
      </c>
      <c r="J180">
        <v>2</v>
      </c>
      <c r="K180" t="s">
        <v>54</v>
      </c>
      <c r="L180" t="s">
        <v>124</v>
      </c>
      <c r="M180" t="s">
        <v>491</v>
      </c>
      <c r="N180" t="s">
        <v>492</v>
      </c>
      <c r="O180">
        <v>58</v>
      </c>
      <c r="P180">
        <v>5</v>
      </c>
      <c r="Q180" t="s">
        <v>54</v>
      </c>
      <c r="R180" t="s">
        <v>350</v>
      </c>
      <c r="S180" t="s">
        <v>328</v>
      </c>
      <c r="T180" t="s">
        <v>399</v>
      </c>
      <c r="U180" t="str">
        <f>"P1040"&amp;RIGHT((E180+10252),3)&amp;".jpg"</f>
        <v>P1040288.jpg</v>
      </c>
      <c r="AC180">
        <f>IF(X180&lt;&gt;"",M180,"")</f>
      </c>
      <c r="AE180">
        <f>IF(AND(X180="",Y180&lt;&gt;""),M180,"")</f>
      </c>
      <c r="AG180">
        <f>IF(Z180&lt;&gt;"",M180,"")</f>
      </c>
    </row>
    <row r="181" spans="1:33" ht="12.75">
      <c r="A181" t="s">
        <v>39</v>
      </c>
      <c r="B181" t="s">
        <v>40</v>
      </c>
      <c r="C181" t="s">
        <v>41</v>
      </c>
      <c r="D181" s="2">
        <f>MOD(F181-1,5)+1</f>
        <v>3</v>
      </c>
      <c r="E181" s="2">
        <f>INT((F181+4)/5)</f>
        <v>36</v>
      </c>
      <c r="F181" s="2">
        <f>F180+1</f>
        <v>178</v>
      </c>
      <c r="I181">
        <v>1976</v>
      </c>
      <c r="J181">
        <v>10</v>
      </c>
      <c r="K181" t="s">
        <v>54</v>
      </c>
      <c r="L181" t="s">
        <v>396</v>
      </c>
      <c r="M181" t="s">
        <v>493</v>
      </c>
      <c r="N181" t="s">
        <v>492</v>
      </c>
      <c r="O181">
        <v>78</v>
      </c>
      <c r="P181">
        <v>15</v>
      </c>
      <c r="Q181" t="s">
        <v>54</v>
      </c>
      <c r="R181" t="s">
        <v>332</v>
      </c>
      <c r="S181" t="s">
        <v>328</v>
      </c>
      <c r="U181" t="str">
        <f>"P1040"&amp;RIGHT((E181+10252),3)&amp;".jpg"</f>
        <v>P1040288.jpg</v>
      </c>
      <c r="AC181">
        <f>IF(X181&lt;&gt;"",M181,"")</f>
      </c>
      <c r="AE181">
        <f>IF(AND(X181="",Y181&lt;&gt;""),M181,"")</f>
      </c>
      <c r="AG181">
        <f>IF(Z181&lt;&gt;"",M181,"")</f>
      </c>
    </row>
    <row r="182" spans="1:33" ht="12.75">
      <c r="A182" t="s">
        <v>39</v>
      </c>
      <c r="B182" t="s">
        <v>40</v>
      </c>
      <c r="C182" t="s">
        <v>41</v>
      </c>
      <c r="D182" s="2">
        <f>MOD(F182-1,5)+1</f>
        <v>4</v>
      </c>
      <c r="E182" s="2">
        <f>INT((F182+4)/5)</f>
        <v>36</v>
      </c>
      <c r="F182" s="2">
        <f>F181+1</f>
        <v>179</v>
      </c>
      <c r="I182">
        <v>1977</v>
      </c>
      <c r="J182">
        <v>19</v>
      </c>
      <c r="K182" t="s">
        <v>73</v>
      </c>
      <c r="L182" t="s">
        <v>494</v>
      </c>
      <c r="M182" t="s">
        <v>495</v>
      </c>
      <c r="N182" t="s">
        <v>378</v>
      </c>
      <c r="P182">
        <v>24</v>
      </c>
      <c r="Q182" t="s">
        <v>73</v>
      </c>
      <c r="R182" t="s">
        <v>431</v>
      </c>
      <c r="S182" t="s">
        <v>328</v>
      </c>
      <c r="U182" t="str">
        <f>"P1040"&amp;RIGHT((E182+10252),3)&amp;".jpg"</f>
        <v>P1040288.jpg</v>
      </c>
      <c r="AC182">
        <f>IF(X182&lt;&gt;"",M182,"")</f>
      </c>
      <c r="AE182">
        <f>IF(AND(X182="",Y182&lt;&gt;""),M182,"")</f>
      </c>
      <c r="AG182">
        <f>IF(Z182&lt;&gt;"",M182,"")</f>
      </c>
    </row>
    <row r="183" spans="1:33" ht="12.75">
      <c r="A183" t="s">
        <v>39</v>
      </c>
      <c r="B183" t="s">
        <v>40</v>
      </c>
      <c r="C183" t="s">
        <v>41</v>
      </c>
      <c r="D183" s="2">
        <f>MOD(F183-1,5)+1</f>
        <v>5</v>
      </c>
      <c r="E183" s="2">
        <f>INT((F183+4)/5)</f>
        <v>36</v>
      </c>
      <c r="F183" s="2">
        <f>F182+1</f>
        <v>180</v>
      </c>
      <c r="I183">
        <v>1977</v>
      </c>
      <c r="J183">
        <v>31</v>
      </c>
      <c r="K183" t="s">
        <v>81</v>
      </c>
      <c r="L183" t="s">
        <v>118</v>
      </c>
      <c r="M183" t="s">
        <v>168</v>
      </c>
      <c r="N183" t="s">
        <v>39</v>
      </c>
      <c r="O183">
        <v>88</v>
      </c>
      <c r="P183">
        <v>5</v>
      </c>
      <c r="Q183" t="s">
        <v>91</v>
      </c>
      <c r="R183" t="s">
        <v>45</v>
      </c>
      <c r="S183" t="s">
        <v>328</v>
      </c>
      <c r="U183" t="str">
        <f>"P1040"&amp;RIGHT((E183+10252),3)&amp;".jpg"</f>
        <v>P1040288.jpg</v>
      </c>
      <c r="AC183">
        <f>IF(X183&lt;&gt;"",M183,"")</f>
      </c>
      <c r="AE183">
        <f>IF(AND(X183="",Y183&lt;&gt;""),M183,"")</f>
      </c>
      <c r="AG183">
        <f>IF(Z183&lt;&gt;"",M183,"")</f>
      </c>
    </row>
    <row r="184" spans="1:33" ht="12.75">
      <c r="A184" t="s">
        <v>39</v>
      </c>
      <c r="B184" t="s">
        <v>40</v>
      </c>
      <c r="C184" t="s">
        <v>41</v>
      </c>
      <c r="D184" s="2">
        <f>MOD(F184-1,5)+1</f>
        <v>1</v>
      </c>
      <c r="E184" s="2">
        <f>INT((F184+4)/5)</f>
        <v>37</v>
      </c>
      <c r="F184" s="2">
        <f>F183+1</f>
        <v>181</v>
      </c>
      <c r="I184">
        <v>1977</v>
      </c>
      <c r="J184">
        <v>1</v>
      </c>
      <c r="K184" t="s">
        <v>91</v>
      </c>
      <c r="L184" t="s">
        <v>496</v>
      </c>
      <c r="M184" t="s">
        <v>497</v>
      </c>
      <c r="N184" t="s">
        <v>150</v>
      </c>
      <c r="O184">
        <v>84</v>
      </c>
      <c r="P184">
        <v>6</v>
      </c>
      <c r="Q184" t="s">
        <v>91</v>
      </c>
      <c r="R184" t="s">
        <v>45</v>
      </c>
      <c r="S184" t="s">
        <v>328</v>
      </c>
      <c r="U184" t="str">
        <f>"P1040"&amp;RIGHT((E184+10252),3)&amp;".jpg"</f>
        <v>P1040289.jpg</v>
      </c>
      <c r="AC184">
        <f>IF(X184&lt;&gt;"",M184,"")</f>
      </c>
      <c r="AE184">
        <f>IF(AND(X184="",Y184&lt;&gt;""),M184,"")</f>
      </c>
      <c r="AG184">
        <f>IF(Z184&lt;&gt;"",M184,"")</f>
      </c>
    </row>
    <row r="185" spans="1:33" ht="12.75">
      <c r="A185" t="s">
        <v>39</v>
      </c>
      <c r="B185" t="s">
        <v>40</v>
      </c>
      <c r="C185" t="s">
        <v>41</v>
      </c>
      <c r="D185" s="2">
        <f>MOD(F185-1,5)+1</f>
        <v>2</v>
      </c>
      <c r="E185" s="2">
        <f>INT((F185+4)/5)</f>
        <v>37</v>
      </c>
      <c r="F185" s="2">
        <f>F184+1</f>
        <v>182</v>
      </c>
      <c r="I185">
        <v>1977</v>
      </c>
      <c r="J185">
        <v>31</v>
      </c>
      <c r="K185" t="s">
        <v>81</v>
      </c>
      <c r="L185" t="s">
        <v>301</v>
      </c>
      <c r="M185" t="s">
        <v>498</v>
      </c>
      <c r="N185" t="s">
        <v>382</v>
      </c>
      <c r="O185">
        <v>38</v>
      </c>
      <c r="P185">
        <v>7</v>
      </c>
      <c r="Q185" t="s">
        <v>91</v>
      </c>
      <c r="R185" t="s">
        <v>350</v>
      </c>
      <c r="S185" t="s">
        <v>328</v>
      </c>
      <c r="T185" t="s">
        <v>499</v>
      </c>
      <c r="U185" t="str">
        <f>"P1040"&amp;RIGHT((E185+10252),3)&amp;".jpg"</f>
        <v>P1040289.jpg</v>
      </c>
      <c r="AC185">
        <f>IF(X185&lt;&gt;"",M185,"")</f>
      </c>
      <c r="AE185">
        <f>IF(AND(X185="",Y185&lt;&gt;""),M185,"")</f>
      </c>
      <c r="AG185">
        <f>IF(Z185&lt;&gt;"",M185,"")</f>
      </c>
    </row>
    <row r="186" spans="1:33" ht="12.75">
      <c r="A186" t="s">
        <v>39</v>
      </c>
      <c r="B186" t="s">
        <v>40</v>
      </c>
      <c r="C186" t="s">
        <v>41</v>
      </c>
      <c r="D186" s="2">
        <f>MOD(F186-1,5)+1</f>
        <v>3</v>
      </c>
      <c r="E186" s="2">
        <f>INT((F186+4)/5)</f>
        <v>37</v>
      </c>
      <c r="F186" s="2">
        <f>F185+1</f>
        <v>183</v>
      </c>
      <c r="I186">
        <v>1977</v>
      </c>
      <c r="J186">
        <v>14</v>
      </c>
      <c r="K186" t="s">
        <v>104</v>
      </c>
      <c r="L186" t="s">
        <v>118</v>
      </c>
      <c r="M186" t="s">
        <v>500</v>
      </c>
      <c r="N186" t="s">
        <v>39</v>
      </c>
      <c r="O186">
        <v>63</v>
      </c>
      <c r="P186">
        <v>20</v>
      </c>
      <c r="Q186" t="s">
        <v>104</v>
      </c>
      <c r="R186" t="s">
        <v>350</v>
      </c>
      <c r="S186" t="s">
        <v>328</v>
      </c>
      <c r="T186" t="s">
        <v>399</v>
      </c>
      <c r="U186" t="str">
        <f>"P1040"&amp;RIGHT((E186+10252),3)&amp;".jpg"</f>
        <v>P1040289.jpg</v>
      </c>
      <c r="AC186">
        <f>IF(X186&lt;&gt;"",M186,"")</f>
      </c>
      <c r="AE186">
        <f>IF(AND(X186="",Y186&lt;&gt;""),M186,"")</f>
      </c>
      <c r="AG186">
        <f>IF(Z186&lt;&gt;"",M186,"")</f>
      </c>
    </row>
    <row r="187" spans="1:33" ht="12.75">
      <c r="A187" t="s">
        <v>39</v>
      </c>
      <c r="B187" t="s">
        <v>40</v>
      </c>
      <c r="C187" t="s">
        <v>41</v>
      </c>
      <c r="D187" s="2">
        <f>MOD(F187-1,5)+1</f>
        <v>4</v>
      </c>
      <c r="E187" s="2">
        <f>INT((F187+4)/5)</f>
        <v>37</v>
      </c>
      <c r="F187" s="2">
        <f>F186+1</f>
        <v>184</v>
      </c>
      <c r="I187">
        <v>1977</v>
      </c>
      <c r="J187">
        <v>21</v>
      </c>
      <c r="K187" t="s">
        <v>104</v>
      </c>
      <c r="L187" t="s">
        <v>501</v>
      </c>
      <c r="M187" t="s">
        <v>502</v>
      </c>
      <c r="N187" t="s">
        <v>39</v>
      </c>
      <c r="O187">
        <v>64</v>
      </c>
      <c r="P187">
        <v>24</v>
      </c>
      <c r="Q187" t="s">
        <v>104</v>
      </c>
      <c r="R187" t="s">
        <v>45</v>
      </c>
      <c r="S187" t="s">
        <v>328</v>
      </c>
      <c r="T187" t="s">
        <v>503</v>
      </c>
      <c r="U187" t="str">
        <f>"P1040"&amp;RIGHT((E187+10252),3)&amp;".jpg"</f>
        <v>P1040289.jpg</v>
      </c>
      <c r="AC187">
        <f>IF(X187&lt;&gt;"",M187,"")</f>
      </c>
      <c r="AE187">
        <f>IF(AND(X187="",Y187&lt;&gt;""),M187,"")</f>
      </c>
      <c r="AG187">
        <f>IF(Z187&lt;&gt;"",M187,"")</f>
      </c>
    </row>
    <row r="188" spans="1:33" ht="12.75">
      <c r="A188" t="s">
        <v>39</v>
      </c>
      <c r="B188" t="s">
        <v>40</v>
      </c>
      <c r="C188" t="s">
        <v>41</v>
      </c>
      <c r="D188" s="2">
        <f>MOD(F188-1,5)+1</f>
        <v>5</v>
      </c>
      <c r="E188" s="2">
        <f>INT((F188+4)/5)</f>
        <v>37</v>
      </c>
      <c r="F188" s="2">
        <f>F187+1</f>
        <v>185</v>
      </c>
      <c r="I188">
        <v>1977</v>
      </c>
      <c r="J188">
        <v>4</v>
      </c>
      <c r="K188" t="s">
        <v>143</v>
      </c>
      <c r="L188" t="s">
        <v>504</v>
      </c>
      <c r="M188" t="s">
        <v>315</v>
      </c>
      <c r="N188" t="s">
        <v>39</v>
      </c>
      <c r="O188">
        <v>74</v>
      </c>
      <c r="P188">
        <v>7</v>
      </c>
      <c r="Q188" t="s">
        <v>143</v>
      </c>
      <c r="R188" t="s">
        <v>45</v>
      </c>
      <c r="S188" t="s">
        <v>328</v>
      </c>
      <c r="T188" t="s">
        <v>505</v>
      </c>
      <c r="U188" t="str">
        <f>"P1040"&amp;RIGHT((E188+10252),3)&amp;".jpg"</f>
        <v>P1040289.jpg</v>
      </c>
      <c r="AC188">
        <f>IF(X188&lt;&gt;"",M188,"")</f>
      </c>
      <c r="AE188">
        <f>IF(AND(X188="",Y188&lt;&gt;""),M188,"")</f>
      </c>
      <c r="AG188">
        <f>IF(Z188&lt;&gt;"",M188,"")</f>
      </c>
    </row>
    <row r="189" spans="1:33" ht="12.75">
      <c r="A189" t="s">
        <v>39</v>
      </c>
      <c r="B189" t="s">
        <v>40</v>
      </c>
      <c r="C189" t="s">
        <v>41</v>
      </c>
      <c r="D189" s="2">
        <f>MOD(F189-1,5)+1</f>
        <v>1</v>
      </c>
      <c r="E189" s="2">
        <f>INT((F189+4)/5)</f>
        <v>38</v>
      </c>
      <c r="F189" s="2">
        <f>F188+1</f>
        <v>186</v>
      </c>
      <c r="I189">
        <v>1977</v>
      </c>
      <c r="J189">
        <v>9</v>
      </c>
      <c r="K189" t="s">
        <v>143</v>
      </c>
      <c r="L189" t="s">
        <v>506</v>
      </c>
      <c r="M189" t="s">
        <v>507</v>
      </c>
      <c r="N189" t="s">
        <v>39</v>
      </c>
      <c r="P189">
        <v>15</v>
      </c>
      <c r="Q189" t="s">
        <v>143</v>
      </c>
      <c r="R189" t="s">
        <v>508</v>
      </c>
      <c r="S189" t="s">
        <v>328</v>
      </c>
      <c r="U189" t="str">
        <f>"P1040"&amp;RIGHT((E189+10252),3)&amp;".jpg"</f>
        <v>P1040290.jpg</v>
      </c>
      <c r="AC189">
        <f>IF(X189&lt;&gt;"",M189,"")</f>
      </c>
      <c r="AE189">
        <f>IF(AND(X189="",Y189&lt;&gt;""),M189,"")</f>
      </c>
      <c r="AG189">
        <f>IF(Z189&lt;&gt;"",M189,"")</f>
      </c>
    </row>
    <row r="190" spans="1:33" ht="12.75">
      <c r="A190" t="s">
        <v>39</v>
      </c>
      <c r="B190" t="s">
        <v>40</v>
      </c>
      <c r="C190" t="s">
        <v>41</v>
      </c>
      <c r="D190" s="2">
        <f>MOD(F190-1,5)+1</f>
        <v>2</v>
      </c>
      <c r="E190" s="2">
        <f>INT((F190+4)/5)</f>
        <v>38</v>
      </c>
      <c r="F190" s="2">
        <f>F189+1</f>
        <v>187</v>
      </c>
      <c r="I190">
        <v>1977</v>
      </c>
      <c r="J190">
        <v>24</v>
      </c>
      <c r="K190" t="s">
        <v>143</v>
      </c>
      <c r="L190" t="s">
        <v>97</v>
      </c>
      <c r="M190" t="s">
        <v>476</v>
      </c>
      <c r="N190" t="s">
        <v>39</v>
      </c>
      <c r="O190">
        <v>69</v>
      </c>
      <c r="P190">
        <v>29</v>
      </c>
      <c r="Q190" t="s">
        <v>143</v>
      </c>
      <c r="R190" t="s">
        <v>45</v>
      </c>
      <c r="S190" t="s">
        <v>328</v>
      </c>
      <c r="T190" t="s">
        <v>353</v>
      </c>
      <c r="U190" t="str">
        <f>"P1040"&amp;RIGHT((E190+10252),3)&amp;".jpg"</f>
        <v>P1040290.jpg</v>
      </c>
      <c r="AC190">
        <f>IF(X190&lt;&gt;"",M190,"")</f>
      </c>
      <c r="AE190">
        <f>IF(AND(X190="",Y190&lt;&gt;""),M190,"")</f>
      </c>
      <c r="AG190">
        <f>IF(Z190&lt;&gt;"",M190,"")</f>
      </c>
    </row>
    <row r="191" spans="1:33" ht="12.75">
      <c r="A191" t="s">
        <v>39</v>
      </c>
      <c r="B191" t="s">
        <v>40</v>
      </c>
      <c r="C191" t="s">
        <v>41</v>
      </c>
      <c r="D191" s="2">
        <f>MOD(F191-1,5)+1</f>
        <v>3</v>
      </c>
      <c r="E191" s="2">
        <f>INT((F191+4)/5)</f>
        <v>38</v>
      </c>
      <c r="F191" s="2">
        <f>F190+1</f>
        <v>188</v>
      </c>
      <c r="I191">
        <v>1977</v>
      </c>
      <c r="J191">
        <v>27</v>
      </c>
      <c r="K191" t="s">
        <v>143</v>
      </c>
      <c r="L191" t="s">
        <v>142</v>
      </c>
      <c r="M191" t="s">
        <v>509</v>
      </c>
      <c r="N191" t="s">
        <v>39</v>
      </c>
      <c r="O191">
        <v>57</v>
      </c>
      <c r="P191">
        <v>1</v>
      </c>
      <c r="Q191" t="s">
        <v>109</v>
      </c>
      <c r="R191" t="s">
        <v>350</v>
      </c>
      <c r="S191" t="s">
        <v>328</v>
      </c>
      <c r="T191" t="s">
        <v>510</v>
      </c>
      <c r="U191" t="str">
        <f>"P1040"&amp;RIGHT((E191+10252),3)&amp;".jpg"</f>
        <v>P1040290.jpg</v>
      </c>
      <c r="AC191">
        <f>IF(X191&lt;&gt;"",M191,"")</f>
      </c>
      <c r="AE191">
        <f>IF(AND(X191="",Y191&lt;&gt;""),M191,"")</f>
      </c>
      <c r="AG191">
        <f>IF(Z191&lt;&gt;"",M191,"")</f>
      </c>
    </row>
    <row r="192" spans="1:33" ht="12.75">
      <c r="A192" t="s">
        <v>39</v>
      </c>
      <c r="B192" t="s">
        <v>40</v>
      </c>
      <c r="C192" t="s">
        <v>41</v>
      </c>
      <c r="D192" s="2">
        <f>MOD(F192-1,5)+1</f>
        <v>4</v>
      </c>
      <c r="E192" s="2">
        <f>INT((F192+4)/5)</f>
        <v>38</v>
      </c>
      <c r="F192" s="2">
        <f>F191+1</f>
        <v>189</v>
      </c>
      <c r="I192">
        <v>1977</v>
      </c>
      <c r="J192">
        <v>6</v>
      </c>
      <c r="K192" t="s">
        <v>109</v>
      </c>
      <c r="L192" t="s">
        <v>162</v>
      </c>
      <c r="M192" t="s">
        <v>511</v>
      </c>
      <c r="N192" t="s">
        <v>512</v>
      </c>
      <c r="O192">
        <v>58</v>
      </c>
      <c r="P192">
        <v>10</v>
      </c>
      <c r="Q192" t="s">
        <v>109</v>
      </c>
      <c r="R192" t="s">
        <v>45</v>
      </c>
      <c r="S192" t="s">
        <v>328</v>
      </c>
      <c r="T192" t="s">
        <v>513</v>
      </c>
      <c r="U192" t="str">
        <f>"P1040"&amp;RIGHT((E192+10252),3)&amp;".jpg"</f>
        <v>P1040290.jpg</v>
      </c>
      <c r="AC192">
        <f>IF(X192&lt;&gt;"",M192,"")</f>
      </c>
      <c r="AE192">
        <f>IF(AND(X192="",Y192&lt;&gt;""),M192,"")</f>
      </c>
      <c r="AG192">
        <f>IF(Z192&lt;&gt;"",M192,"")</f>
      </c>
    </row>
    <row r="193" spans="1:33" ht="12.75">
      <c r="A193" t="s">
        <v>39</v>
      </c>
      <c r="B193" t="s">
        <v>40</v>
      </c>
      <c r="C193" t="s">
        <v>41</v>
      </c>
      <c r="D193" s="2">
        <f>MOD(F193-1,5)+1</f>
        <v>5</v>
      </c>
      <c r="E193" s="2">
        <f>INT((F193+4)/5)</f>
        <v>38</v>
      </c>
      <c r="F193" s="2">
        <f>F192+1</f>
        <v>190</v>
      </c>
      <c r="I193">
        <v>1977</v>
      </c>
      <c r="J193">
        <v>10</v>
      </c>
      <c r="K193" t="s">
        <v>109</v>
      </c>
      <c r="L193" t="s">
        <v>514</v>
      </c>
      <c r="M193" t="s">
        <v>515</v>
      </c>
      <c r="N193" t="s">
        <v>150</v>
      </c>
      <c r="O193">
        <v>73</v>
      </c>
      <c r="P193">
        <v>16</v>
      </c>
      <c r="Q193" t="s">
        <v>109</v>
      </c>
      <c r="R193" t="s">
        <v>45</v>
      </c>
      <c r="S193" t="s">
        <v>328</v>
      </c>
      <c r="T193" t="s">
        <v>356</v>
      </c>
      <c r="U193" t="str">
        <f>"P1040"&amp;RIGHT((E193+10252),3)&amp;".jpg"</f>
        <v>P1040290.jpg</v>
      </c>
      <c r="AC193">
        <f>IF(X193&lt;&gt;"",M193,"")</f>
      </c>
      <c r="AE193">
        <f>IF(AND(X193="",Y193&lt;&gt;""),M193,"")</f>
      </c>
      <c r="AG193">
        <f>IF(Z193&lt;&gt;"",M193,"")</f>
      </c>
    </row>
    <row r="194" spans="1:33" ht="12.75">
      <c r="A194" t="s">
        <v>39</v>
      </c>
      <c r="B194" t="s">
        <v>40</v>
      </c>
      <c r="C194" t="s">
        <v>41</v>
      </c>
      <c r="D194" s="2">
        <f>MOD(F194-1,5)+1</f>
        <v>1</v>
      </c>
      <c r="E194" s="2">
        <f>INT((F194+4)/5)</f>
        <v>39</v>
      </c>
      <c r="F194" s="2">
        <f>F193+1</f>
        <v>191</v>
      </c>
      <c r="I194">
        <v>1977</v>
      </c>
      <c r="J194">
        <v>20</v>
      </c>
      <c r="K194" t="s">
        <v>48</v>
      </c>
      <c r="L194" t="s">
        <v>516</v>
      </c>
      <c r="M194" t="s">
        <v>259</v>
      </c>
      <c r="N194" t="s">
        <v>39</v>
      </c>
      <c r="O194">
        <v>7</v>
      </c>
      <c r="P194">
        <v>25</v>
      </c>
      <c r="Q194" t="s">
        <v>48</v>
      </c>
      <c r="R194" t="s">
        <v>45</v>
      </c>
      <c r="S194" t="s">
        <v>328</v>
      </c>
      <c r="U194" t="str">
        <f>"P1040"&amp;RIGHT((E194+10252),3)&amp;".jpg"</f>
        <v>P1040291.jpg</v>
      </c>
      <c r="AC194">
        <f>IF(X194&lt;&gt;"",M194,"")</f>
      </c>
      <c r="AE194">
        <f>IF(AND(X194="",Y194&lt;&gt;""),M194,"")</f>
      </c>
      <c r="AG194">
        <f>IF(Z194&lt;&gt;"",M194,"")</f>
      </c>
    </row>
    <row r="195" spans="1:33" ht="12.75">
      <c r="A195" t="s">
        <v>39</v>
      </c>
      <c r="B195" t="s">
        <v>40</v>
      </c>
      <c r="C195" t="s">
        <v>41</v>
      </c>
      <c r="D195" s="2">
        <f>MOD(F195-1,5)+1</f>
        <v>2</v>
      </c>
      <c r="E195" s="2">
        <f>INT((F195+4)/5)</f>
        <v>39</v>
      </c>
      <c r="F195" s="2">
        <f>F194+1</f>
        <v>192</v>
      </c>
      <c r="I195">
        <v>1977</v>
      </c>
      <c r="K195" t="s">
        <v>58</v>
      </c>
      <c r="L195" t="s">
        <v>517</v>
      </c>
      <c r="M195" t="s">
        <v>518</v>
      </c>
      <c r="P195">
        <v>14</v>
      </c>
      <c r="Q195" t="s">
        <v>58</v>
      </c>
      <c r="R195" t="s">
        <v>350</v>
      </c>
      <c r="T195" t="s">
        <v>519</v>
      </c>
      <c r="U195" t="str">
        <f>"P1040"&amp;RIGHT((E195+10252),3)&amp;".jpg"</f>
        <v>P1040291.jpg</v>
      </c>
      <c r="AC195">
        <f>IF(X195&lt;&gt;"",M195,"")</f>
      </c>
      <c r="AE195">
        <f>IF(AND(X195="",Y195&lt;&gt;""),M195,"")</f>
      </c>
      <c r="AG195">
        <f>IF(Z195&lt;&gt;"",M195,"")</f>
      </c>
    </row>
    <row r="196" spans="1:33" ht="12.75">
      <c r="A196" t="s">
        <v>39</v>
      </c>
      <c r="B196" t="s">
        <v>40</v>
      </c>
      <c r="C196" t="s">
        <v>41</v>
      </c>
      <c r="D196" s="2">
        <f>MOD(F196-1,5)+1</f>
        <v>3</v>
      </c>
      <c r="E196" s="2">
        <f>INT((F196+4)/5)</f>
        <v>39</v>
      </c>
      <c r="F196" s="2">
        <f>F195+1</f>
        <v>193</v>
      </c>
      <c r="I196">
        <v>1977</v>
      </c>
      <c r="J196">
        <v>28</v>
      </c>
      <c r="K196" t="s">
        <v>58</v>
      </c>
      <c r="L196" t="s">
        <v>215</v>
      </c>
      <c r="M196" t="s">
        <v>520</v>
      </c>
      <c r="N196" t="s">
        <v>39</v>
      </c>
      <c r="P196">
        <v>4</v>
      </c>
      <c r="Q196" t="s">
        <v>66</v>
      </c>
      <c r="R196" t="s">
        <v>336</v>
      </c>
      <c r="T196" t="s">
        <v>521</v>
      </c>
      <c r="U196" t="str">
        <f>"P1040"&amp;RIGHT((E196+10252),3)&amp;".jpg"</f>
        <v>P1040291.jpg</v>
      </c>
      <c r="AC196">
        <f>IF(X196&lt;&gt;"",M196,"")</f>
      </c>
      <c r="AE196">
        <f>IF(AND(X196="",Y196&lt;&gt;""),M196,"")</f>
      </c>
      <c r="AG196">
        <f>IF(Z196&lt;&gt;"",M196,"")</f>
      </c>
    </row>
    <row r="197" spans="1:33" ht="12.75">
      <c r="A197" t="s">
        <v>39</v>
      </c>
      <c r="B197" t="s">
        <v>40</v>
      </c>
      <c r="C197" t="s">
        <v>41</v>
      </c>
      <c r="D197" s="2">
        <f>MOD(F197-1,5)+1</f>
        <v>4</v>
      </c>
      <c r="E197" s="2">
        <f>INT((F197+4)/5)</f>
        <v>39</v>
      </c>
      <c r="F197" s="2">
        <f>F196+1</f>
        <v>194</v>
      </c>
      <c r="I197">
        <v>1978</v>
      </c>
      <c r="K197" t="s">
        <v>66</v>
      </c>
      <c r="L197" t="s">
        <v>522</v>
      </c>
      <c r="M197" t="s">
        <v>434</v>
      </c>
      <c r="N197" t="s">
        <v>39</v>
      </c>
      <c r="O197">
        <v>68</v>
      </c>
      <c r="P197">
        <v>20</v>
      </c>
      <c r="Q197" t="s">
        <v>66</v>
      </c>
      <c r="R197" t="s">
        <v>332</v>
      </c>
      <c r="S197" t="s">
        <v>328</v>
      </c>
      <c r="T197" t="s">
        <v>523</v>
      </c>
      <c r="U197" t="str">
        <f>"P1040"&amp;RIGHT((E197+10252),3)&amp;".jpg"</f>
        <v>P1040291.jpg</v>
      </c>
      <c r="AC197">
        <f>IF(X197&lt;&gt;"",M197,"")</f>
      </c>
      <c r="AE197">
        <f>IF(AND(X197="",Y197&lt;&gt;""),M197,"")</f>
      </c>
      <c r="AG197">
        <f>IF(Z197&lt;&gt;"",M197,"")</f>
      </c>
    </row>
    <row r="198" spans="1:33" ht="12.75">
      <c r="A198" t="s">
        <v>39</v>
      </c>
      <c r="B198" t="s">
        <v>40</v>
      </c>
      <c r="C198" t="s">
        <v>41</v>
      </c>
      <c r="D198" s="2">
        <f>MOD(F198-1,5)+1</f>
        <v>5</v>
      </c>
      <c r="E198" s="2">
        <f>INT((F198+4)/5)</f>
        <v>39</v>
      </c>
      <c r="F198" s="2">
        <f>F197+1</f>
        <v>195</v>
      </c>
      <c r="I198">
        <v>1978</v>
      </c>
      <c r="J198">
        <v>10</v>
      </c>
      <c r="K198" t="s">
        <v>73</v>
      </c>
      <c r="L198" t="s">
        <v>524</v>
      </c>
      <c r="M198" t="s">
        <v>525</v>
      </c>
      <c r="N198" t="s">
        <v>150</v>
      </c>
      <c r="O198">
        <v>58</v>
      </c>
      <c r="P198">
        <v>15</v>
      </c>
      <c r="Q198" t="s">
        <v>73</v>
      </c>
      <c r="R198" t="s">
        <v>350</v>
      </c>
      <c r="S198" t="s">
        <v>328</v>
      </c>
      <c r="T198" t="s">
        <v>526</v>
      </c>
      <c r="U198" t="str">
        <f>"P1040"&amp;RIGHT((E198+10252),3)&amp;".jpg"</f>
        <v>P1040291.jpg</v>
      </c>
      <c r="AC198">
        <f>IF(X198&lt;&gt;"",M198,"")</f>
      </c>
      <c r="AE198">
        <f>IF(AND(X198="",Y198&lt;&gt;""),M198,"")</f>
      </c>
      <c r="AG198">
        <f>IF(Z198&lt;&gt;"",M198,"")</f>
      </c>
    </row>
    <row r="199" spans="1:33" ht="12.75">
      <c r="A199" t="s">
        <v>39</v>
      </c>
      <c r="B199" t="s">
        <v>40</v>
      </c>
      <c r="C199" t="s">
        <v>41</v>
      </c>
      <c r="D199" s="2">
        <f>MOD(F199-1,5)+1</f>
        <v>1</v>
      </c>
      <c r="E199" s="2">
        <f>INT((F199+4)/5)</f>
        <v>40</v>
      </c>
      <c r="F199" s="2">
        <f>F198+1</f>
        <v>196</v>
      </c>
      <c r="I199">
        <v>1978</v>
      </c>
      <c r="J199">
        <v>13</v>
      </c>
      <c r="K199" t="s">
        <v>81</v>
      </c>
      <c r="L199" t="s">
        <v>527</v>
      </c>
      <c r="M199" t="s">
        <v>528</v>
      </c>
      <c r="N199" t="s">
        <v>39</v>
      </c>
      <c r="O199">
        <v>79</v>
      </c>
      <c r="P199">
        <v>16</v>
      </c>
      <c r="Q199" t="s">
        <v>81</v>
      </c>
      <c r="R199" t="s">
        <v>45</v>
      </c>
      <c r="S199" t="s">
        <v>328</v>
      </c>
      <c r="T199" t="s">
        <v>428</v>
      </c>
      <c r="U199" t="str">
        <f>"P1040"&amp;RIGHT((E199+10252),3)&amp;".jpg"</f>
        <v>P1040292.jpg</v>
      </c>
      <c r="AC199">
        <f>IF(X199&lt;&gt;"",M199,"")</f>
      </c>
      <c r="AE199">
        <f>IF(AND(X199="",Y199&lt;&gt;""),M199,"")</f>
      </c>
      <c r="AG199">
        <f>IF(Z199&lt;&gt;"",M199,"")</f>
      </c>
    </row>
    <row r="200" spans="1:33" ht="12.75">
      <c r="A200" t="s">
        <v>39</v>
      </c>
      <c r="B200" t="s">
        <v>40</v>
      </c>
      <c r="C200" t="s">
        <v>41</v>
      </c>
      <c r="D200" s="2">
        <f>MOD(F200-1,5)+1</f>
        <v>2</v>
      </c>
      <c r="E200" s="2">
        <f>INT((F200+4)/5)</f>
        <v>40</v>
      </c>
      <c r="F200" s="2">
        <f>F199+1</f>
        <v>197</v>
      </c>
      <c r="I200">
        <v>1978</v>
      </c>
      <c r="J200">
        <v>13</v>
      </c>
      <c r="K200" t="s">
        <v>81</v>
      </c>
      <c r="L200" t="s">
        <v>226</v>
      </c>
      <c r="M200" t="s">
        <v>520</v>
      </c>
      <c r="N200" t="s">
        <v>39</v>
      </c>
      <c r="O200">
        <v>80</v>
      </c>
      <c r="P200">
        <v>17</v>
      </c>
      <c r="Q200" t="s">
        <v>81</v>
      </c>
      <c r="R200" t="s">
        <v>350</v>
      </c>
      <c r="S200" t="s">
        <v>328</v>
      </c>
      <c r="T200" t="s">
        <v>432</v>
      </c>
      <c r="U200" t="str">
        <f>"P1040"&amp;RIGHT((E200+10252),3)&amp;".jpg"</f>
        <v>P1040292.jpg</v>
      </c>
      <c r="AC200">
        <f>IF(X200&lt;&gt;"",M200,"")</f>
      </c>
      <c r="AE200">
        <f>IF(AND(X200="",Y200&lt;&gt;""),M200,"")</f>
      </c>
      <c r="AG200">
        <f>IF(Z200&lt;&gt;"",M200,"")</f>
      </c>
    </row>
    <row r="201" spans="1:33" ht="12.75">
      <c r="A201" t="s">
        <v>39</v>
      </c>
      <c r="B201" t="s">
        <v>40</v>
      </c>
      <c r="C201" t="s">
        <v>41</v>
      </c>
      <c r="D201" s="2">
        <f>MOD(F201-1,5)+1</f>
        <v>3</v>
      </c>
      <c r="E201" s="2">
        <f>INT((F201+4)/5)</f>
        <v>40</v>
      </c>
      <c r="F201" s="2">
        <f>F200+1</f>
        <v>198</v>
      </c>
      <c r="I201">
        <v>1978</v>
      </c>
      <c r="J201">
        <v>26</v>
      </c>
      <c r="K201" t="s">
        <v>91</v>
      </c>
      <c r="L201" t="s">
        <v>529</v>
      </c>
      <c r="M201" t="s">
        <v>530</v>
      </c>
      <c r="N201" t="s">
        <v>39</v>
      </c>
      <c r="O201">
        <v>94</v>
      </c>
      <c r="P201">
        <v>2</v>
      </c>
      <c r="Q201" t="s">
        <v>96</v>
      </c>
      <c r="R201" t="s">
        <v>45</v>
      </c>
      <c r="S201" t="s">
        <v>328</v>
      </c>
      <c r="T201" t="s">
        <v>362</v>
      </c>
      <c r="U201" t="str">
        <f>"P1040"&amp;RIGHT((E201+10252),3)&amp;".jpg"</f>
        <v>P1040292.jpg</v>
      </c>
      <c r="AC201">
        <f>IF(X201&lt;&gt;"",N201,"")</f>
      </c>
      <c r="AE201">
        <f>IF(AND(X201="",Y201&lt;&gt;""),N201,"")</f>
      </c>
      <c r="AG201">
        <f>IF(Z201&lt;&gt;"",N201,"")</f>
      </c>
    </row>
    <row r="202" spans="1:33" ht="12.75">
      <c r="A202" t="s">
        <v>39</v>
      </c>
      <c r="B202" t="s">
        <v>40</v>
      </c>
      <c r="C202" t="s">
        <v>41</v>
      </c>
      <c r="D202" s="2">
        <f>MOD(F202-1,5)+1</f>
        <v>4</v>
      </c>
      <c r="E202" s="2">
        <f>INT((F202+4)/5)</f>
        <v>40</v>
      </c>
      <c r="F202" s="2">
        <f>F201+1</f>
        <v>199</v>
      </c>
      <c r="I202">
        <v>1978</v>
      </c>
      <c r="J202">
        <v>28</v>
      </c>
      <c r="K202" t="s">
        <v>96</v>
      </c>
      <c r="L202" t="s">
        <v>185</v>
      </c>
      <c r="M202" t="s">
        <v>531</v>
      </c>
      <c r="N202" t="s">
        <v>150</v>
      </c>
      <c r="O202">
        <v>73</v>
      </c>
      <c r="P202">
        <v>2</v>
      </c>
      <c r="Q202" t="s">
        <v>104</v>
      </c>
      <c r="R202" t="s">
        <v>350</v>
      </c>
      <c r="S202" t="s">
        <v>328</v>
      </c>
      <c r="T202" t="s">
        <v>532</v>
      </c>
      <c r="U202" t="str">
        <f>"P1040"&amp;RIGHT((E202+10252),3)&amp;".jpg"</f>
        <v>P1040292.jpg</v>
      </c>
      <c r="AC202">
        <f>IF(X202&lt;&gt;"",M202,"")</f>
      </c>
      <c r="AE202">
        <f>IF(AND(X202="",Y202&lt;&gt;""),M202,"")</f>
      </c>
      <c r="AG202">
        <f>IF(Z202&lt;&gt;"",M202,"")</f>
      </c>
    </row>
    <row r="203" spans="1:33" ht="12.75">
      <c r="A203" t="s">
        <v>39</v>
      </c>
      <c r="B203" t="s">
        <v>40</v>
      </c>
      <c r="C203" t="s">
        <v>41</v>
      </c>
      <c r="D203" s="2">
        <f>MOD(F203-1,5)+1</f>
        <v>5</v>
      </c>
      <c r="E203" s="2">
        <f>INT((F203+4)/5)</f>
        <v>40</v>
      </c>
      <c r="F203" s="2">
        <f>F202+1</f>
        <v>200</v>
      </c>
      <c r="I203">
        <v>1978</v>
      </c>
      <c r="J203">
        <v>2</v>
      </c>
      <c r="K203" t="s">
        <v>104</v>
      </c>
      <c r="L203" t="s">
        <v>533</v>
      </c>
      <c r="M203" t="s">
        <v>534</v>
      </c>
      <c r="N203" t="s">
        <v>39</v>
      </c>
      <c r="O203">
        <v>58</v>
      </c>
      <c r="P203">
        <v>7</v>
      </c>
      <c r="Q203" t="s">
        <v>104</v>
      </c>
      <c r="R203" t="s">
        <v>45</v>
      </c>
      <c r="S203" t="s">
        <v>328</v>
      </c>
      <c r="U203" t="str">
        <f>"P1040"&amp;RIGHT((E203+10252),3)&amp;".jpg"</f>
        <v>P1040292.jpg</v>
      </c>
      <c r="AC203">
        <f>IF(X203&lt;&gt;"",M203,"")</f>
      </c>
      <c r="AE203">
        <f>IF(AND(X203="",Y203&lt;&gt;""),M203,"")</f>
      </c>
      <c r="AG203">
        <f>IF(Z203&lt;&gt;"",M203,"")</f>
      </c>
    </row>
    <row r="204" spans="1:33" ht="12.75">
      <c r="A204" t="s">
        <v>39</v>
      </c>
      <c r="B204" t="s">
        <v>40</v>
      </c>
      <c r="C204" t="s">
        <v>41</v>
      </c>
      <c r="D204" s="2">
        <f>MOD(F204-1,5)+1</f>
        <v>1</v>
      </c>
      <c r="E204" s="2">
        <f>INT((F204+4)/5)</f>
        <v>41</v>
      </c>
      <c r="F204" s="2">
        <f>F203+1</f>
        <v>201</v>
      </c>
      <c r="I204">
        <v>1978</v>
      </c>
      <c r="J204">
        <v>13</v>
      </c>
      <c r="K204" t="s">
        <v>104</v>
      </c>
      <c r="L204" t="s">
        <v>535</v>
      </c>
      <c r="M204" t="s">
        <v>536</v>
      </c>
      <c r="N204" t="s">
        <v>39</v>
      </c>
      <c r="O204">
        <v>74</v>
      </c>
      <c r="P204">
        <v>19</v>
      </c>
      <c r="Q204" t="s">
        <v>104</v>
      </c>
      <c r="R204" t="s">
        <v>45</v>
      </c>
      <c r="S204" t="s">
        <v>328</v>
      </c>
      <c r="T204" t="s">
        <v>537</v>
      </c>
      <c r="U204" t="str">
        <f>"P1040"&amp;RIGHT((E204+10252),3)&amp;".jpg"</f>
        <v>P1040293.jpg</v>
      </c>
      <c r="AC204">
        <f>IF(X204&lt;&gt;"",M204,"")</f>
      </c>
      <c r="AE204">
        <f>IF(AND(X204="",Y204&lt;&gt;""),M204,"")</f>
      </c>
      <c r="AG204">
        <f>IF(Z204&lt;&gt;"",M204,"")</f>
      </c>
    </row>
    <row r="205" spans="1:33" ht="12.75">
      <c r="A205" t="s">
        <v>39</v>
      </c>
      <c r="B205" t="s">
        <v>40</v>
      </c>
      <c r="C205" t="s">
        <v>41</v>
      </c>
      <c r="D205" s="2">
        <f>MOD(F205-1,5)+1</f>
        <v>2</v>
      </c>
      <c r="E205" s="2">
        <f>INT((F205+4)/5)</f>
        <v>41</v>
      </c>
      <c r="F205" s="2">
        <f>F204+1</f>
        <v>202</v>
      </c>
      <c r="I205">
        <v>1978</v>
      </c>
      <c r="J205">
        <v>25</v>
      </c>
      <c r="K205" t="s">
        <v>109</v>
      </c>
      <c r="L205" t="s">
        <v>538</v>
      </c>
      <c r="M205" t="s">
        <v>539</v>
      </c>
      <c r="N205" t="s">
        <v>540</v>
      </c>
      <c r="O205">
        <v>31</v>
      </c>
      <c r="P205">
        <v>8</v>
      </c>
      <c r="Q205" t="s">
        <v>42</v>
      </c>
      <c r="R205" t="s">
        <v>336</v>
      </c>
      <c r="S205" t="s">
        <v>328</v>
      </c>
      <c r="T205" t="s">
        <v>541</v>
      </c>
      <c r="U205" t="str">
        <f>"P1040"&amp;RIGHT((E205+10252),3)&amp;".jpg"</f>
        <v>P1040293.jpg</v>
      </c>
      <c r="AC205">
        <f>IF(X205&lt;&gt;"",M205,"")</f>
      </c>
      <c r="AE205">
        <f>IF(AND(X205="",Y205&lt;&gt;""),M205,"")</f>
      </c>
      <c r="AG205">
        <f>IF(Z205&lt;&gt;"",M205,"")</f>
      </c>
    </row>
    <row r="206" spans="1:33" ht="12.75">
      <c r="A206" t="s">
        <v>39</v>
      </c>
      <c r="B206" t="s">
        <v>40</v>
      </c>
      <c r="C206" t="s">
        <v>41</v>
      </c>
      <c r="D206" s="2">
        <f>MOD(F206-1,5)+1</f>
        <v>3</v>
      </c>
      <c r="E206" s="2">
        <f>INT((F206+4)/5)</f>
        <v>41</v>
      </c>
      <c r="F206" s="2">
        <f>F205+1</f>
        <v>203</v>
      </c>
      <c r="I206">
        <v>1978</v>
      </c>
      <c r="J206">
        <v>8</v>
      </c>
      <c r="K206" t="s">
        <v>42</v>
      </c>
      <c r="L206" t="s">
        <v>310</v>
      </c>
      <c r="M206" t="s">
        <v>542</v>
      </c>
      <c r="N206" t="s">
        <v>39</v>
      </c>
      <c r="O206">
        <v>80</v>
      </c>
      <c r="P206">
        <v>14</v>
      </c>
      <c r="Q206" t="s">
        <v>42</v>
      </c>
      <c r="R206" t="s">
        <v>45</v>
      </c>
      <c r="S206" t="s">
        <v>328</v>
      </c>
      <c r="T206" t="s">
        <v>543</v>
      </c>
      <c r="U206" t="str">
        <f>"P1040"&amp;RIGHT((E206+10252),3)&amp;".jpg"</f>
        <v>P1040293.jpg</v>
      </c>
      <c r="AC206">
        <f>IF(X206&lt;&gt;"",M206,"")</f>
      </c>
      <c r="AE206">
        <f>IF(AND(X206="",Y206&lt;&gt;""),M206,"")</f>
      </c>
      <c r="AG206">
        <f>IF(Z206&lt;&gt;"",M206,"")</f>
      </c>
    </row>
    <row r="207" spans="1:33" ht="12.75">
      <c r="A207" t="s">
        <v>39</v>
      </c>
      <c r="B207" t="s">
        <v>40</v>
      </c>
      <c r="C207" t="s">
        <v>41</v>
      </c>
      <c r="D207" s="2">
        <f>MOD(F207-1,5)+1</f>
        <v>4</v>
      </c>
      <c r="E207" s="2">
        <f>INT((F207+4)/5)</f>
        <v>41</v>
      </c>
      <c r="F207" s="2">
        <f>F206+1</f>
        <v>204</v>
      </c>
      <c r="I207">
        <v>1978</v>
      </c>
      <c r="K207" t="s">
        <v>48</v>
      </c>
      <c r="L207" t="s">
        <v>544</v>
      </c>
      <c r="M207" t="s">
        <v>545</v>
      </c>
      <c r="N207" t="s">
        <v>546</v>
      </c>
      <c r="P207">
        <v>18</v>
      </c>
      <c r="Q207" t="s">
        <v>48</v>
      </c>
      <c r="R207" t="s">
        <v>336</v>
      </c>
      <c r="S207" t="s">
        <v>328</v>
      </c>
      <c r="T207" t="s">
        <v>547</v>
      </c>
      <c r="U207" t="str">
        <f>"P1040"&amp;RIGHT((E207+10252),3)&amp;".jpg"</f>
        <v>P1040293.jpg</v>
      </c>
      <c r="AC207">
        <f>IF(X207&lt;&gt;"",M207,"")</f>
      </c>
      <c r="AE207">
        <f>IF(AND(X207="",Y207&lt;&gt;""),M207,"")</f>
      </c>
      <c r="AG207">
        <f>IF(Z207&lt;&gt;"",M207,"")</f>
      </c>
    </row>
    <row r="208" spans="1:33" ht="12.75">
      <c r="A208" t="s">
        <v>39</v>
      </c>
      <c r="B208" t="s">
        <v>40</v>
      </c>
      <c r="C208" t="s">
        <v>41</v>
      </c>
      <c r="D208" s="2">
        <f>MOD(F208-1,5)+1</f>
        <v>5</v>
      </c>
      <c r="E208" s="2">
        <f>INT((F208+4)/5)</f>
        <v>41</v>
      </c>
      <c r="F208" s="2">
        <f>F207+1</f>
        <v>205</v>
      </c>
      <c r="I208">
        <v>1978</v>
      </c>
      <c r="J208">
        <v>19</v>
      </c>
      <c r="K208" t="s">
        <v>48</v>
      </c>
      <c r="L208" t="s">
        <v>548</v>
      </c>
      <c r="M208" t="s">
        <v>363</v>
      </c>
      <c r="N208" t="s">
        <v>39</v>
      </c>
      <c r="O208">
        <v>63</v>
      </c>
      <c r="P208">
        <v>23</v>
      </c>
      <c r="Q208" t="s">
        <v>48</v>
      </c>
      <c r="R208" t="s">
        <v>336</v>
      </c>
      <c r="T208" t="s">
        <v>549</v>
      </c>
      <c r="U208" t="str">
        <f>"P1040"&amp;RIGHT((E208+10252),3)&amp;".jpg"</f>
        <v>P1040293.jpg</v>
      </c>
      <c r="AC208">
        <f>IF(X208&lt;&gt;"",M208,"")</f>
      </c>
      <c r="AE208">
        <f>IF(AND(X208="",Y208&lt;&gt;""),M208,"")</f>
      </c>
      <c r="AG208">
        <f>IF(Z208&lt;&gt;"",M208,"")</f>
      </c>
    </row>
    <row r="209" spans="1:33" ht="12.75">
      <c r="A209" t="s">
        <v>39</v>
      </c>
      <c r="B209" t="s">
        <v>40</v>
      </c>
      <c r="C209" t="s">
        <v>41</v>
      </c>
      <c r="D209" s="2">
        <f>MOD(F209-1,5)+1</f>
        <v>1</v>
      </c>
      <c r="E209" s="2">
        <f>INT((F209+4)/5)</f>
        <v>42</v>
      </c>
      <c r="F209" s="2">
        <f>F208+1</f>
        <v>206</v>
      </c>
      <c r="I209">
        <v>1978</v>
      </c>
      <c r="J209">
        <v>8</v>
      </c>
      <c r="K209" t="s">
        <v>54</v>
      </c>
      <c r="L209" t="s">
        <v>550</v>
      </c>
      <c r="M209" t="s">
        <v>551</v>
      </c>
      <c r="N209" t="s">
        <v>39</v>
      </c>
      <c r="O209">
        <v>59</v>
      </c>
      <c r="P209">
        <v>13</v>
      </c>
      <c r="Q209" t="s">
        <v>54</v>
      </c>
      <c r="R209" t="s">
        <v>481</v>
      </c>
      <c r="S209" t="s">
        <v>328</v>
      </c>
      <c r="T209" t="s">
        <v>399</v>
      </c>
      <c r="U209" t="str">
        <f>"P1040"&amp;RIGHT((E209+10252),3)&amp;".jpg"</f>
        <v>P1040294.jpg</v>
      </c>
      <c r="AC209">
        <f>IF(X209&lt;&gt;"",M209,"")</f>
      </c>
      <c r="AE209">
        <f>IF(AND(X209="",Y209&lt;&gt;""),M209,"")</f>
      </c>
      <c r="AG209">
        <f>IF(Z209&lt;&gt;"",M209,"")</f>
      </c>
    </row>
    <row r="210" spans="1:33" ht="12.75">
      <c r="A210" t="s">
        <v>39</v>
      </c>
      <c r="B210" t="s">
        <v>40</v>
      </c>
      <c r="C210" t="s">
        <v>41</v>
      </c>
      <c r="D210" s="2">
        <f>MOD(F210-1,5)+1</f>
        <v>2</v>
      </c>
      <c r="E210" s="2">
        <f>INT((F210+4)/5)</f>
        <v>42</v>
      </c>
      <c r="F210" s="2">
        <f>F209+1</f>
        <v>207</v>
      </c>
      <c r="I210">
        <v>1979</v>
      </c>
      <c r="J210">
        <v>14</v>
      </c>
      <c r="K210" t="s">
        <v>66</v>
      </c>
      <c r="L210" t="s">
        <v>552</v>
      </c>
      <c r="M210" t="s">
        <v>553</v>
      </c>
      <c r="N210" t="s">
        <v>39</v>
      </c>
      <c r="O210">
        <v>84</v>
      </c>
      <c r="P210">
        <v>18</v>
      </c>
      <c r="Q210" t="s">
        <v>66</v>
      </c>
      <c r="R210" t="s">
        <v>45</v>
      </c>
      <c r="S210" t="s">
        <v>328</v>
      </c>
      <c r="T210" t="s">
        <v>554</v>
      </c>
      <c r="U210" t="str">
        <f>"P1040"&amp;RIGHT((E210+10252),3)&amp;".jpg"</f>
        <v>P1040294.jpg</v>
      </c>
      <c r="AC210">
        <f>IF(X210&lt;&gt;"",M210,"")</f>
      </c>
      <c r="AE210">
        <f>IF(AND(X210="",Y210&lt;&gt;""),M210,"")</f>
      </c>
      <c r="AG210">
        <f>IF(Z210&lt;&gt;"",M210,"")</f>
      </c>
    </row>
    <row r="211" spans="1:33" ht="12.75">
      <c r="A211" t="s">
        <v>39</v>
      </c>
      <c r="B211" t="s">
        <v>40</v>
      </c>
      <c r="C211" t="s">
        <v>41</v>
      </c>
      <c r="D211" s="2">
        <f>MOD(F211-1,5)+1</f>
        <v>3</v>
      </c>
      <c r="E211" s="2">
        <f>INT((F211+4)/5)</f>
        <v>42</v>
      </c>
      <c r="F211" s="2">
        <f>F210+1</f>
        <v>208</v>
      </c>
      <c r="I211">
        <v>1979</v>
      </c>
      <c r="J211">
        <v>18</v>
      </c>
      <c r="K211" t="s">
        <v>66</v>
      </c>
      <c r="L211" t="s">
        <v>155</v>
      </c>
      <c r="M211" t="s">
        <v>555</v>
      </c>
      <c r="N211" t="s">
        <v>103</v>
      </c>
      <c r="T211" t="s">
        <v>556</v>
      </c>
      <c r="U211" t="str">
        <f>"P1040"&amp;RIGHT((E211+10252),3)&amp;".jpg"</f>
        <v>P1040294.jpg</v>
      </c>
      <c r="AC211">
        <f>IF(X211&lt;&gt;"",M211,"")</f>
      </c>
      <c r="AE211">
        <f>IF(AND(X211="",Y211&lt;&gt;""),M211,"")</f>
      </c>
      <c r="AG211">
        <f>IF(Z211&lt;&gt;"",M211,"")</f>
      </c>
    </row>
    <row r="212" spans="1:33" ht="12.75">
      <c r="A212" t="s">
        <v>39</v>
      </c>
      <c r="B212" t="s">
        <v>40</v>
      </c>
      <c r="C212" t="s">
        <v>41</v>
      </c>
      <c r="D212" s="2">
        <f>MOD(F212-1,5)+1</f>
        <v>4</v>
      </c>
      <c r="E212" s="2">
        <f>INT((F212+4)/5)</f>
        <v>42</v>
      </c>
      <c r="F212" s="2">
        <f>F211+1</f>
        <v>209</v>
      </c>
      <c r="I212">
        <v>1979</v>
      </c>
      <c r="K212" t="s">
        <v>81</v>
      </c>
      <c r="L212" t="s">
        <v>242</v>
      </c>
      <c r="M212" t="s">
        <v>557</v>
      </c>
      <c r="N212" t="s">
        <v>39</v>
      </c>
      <c r="P212">
        <v>5</v>
      </c>
      <c r="Q212" t="s">
        <v>91</v>
      </c>
      <c r="R212" t="s">
        <v>45</v>
      </c>
      <c r="S212" t="s">
        <v>328</v>
      </c>
      <c r="T212" t="s">
        <v>558</v>
      </c>
      <c r="U212" t="str">
        <f>"P1040"&amp;RIGHT((E212+10252),3)&amp;".jpg"</f>
        <v>P1040294.jpg</v>
      </c>
      <c r="AC212">
        <f>IF(X212&lt;&gt;"",M212,"")</f>
      </c>
      <c r="AE212">
        <f>IF(AND(X212="",Y212&lt;&gt;""),M212,"")</f>
      </c>
      <c r="AG212">
        <f>IF(Z212&lt;&gt;"",M212,"")</f>
      </c>
    </row>
    <row r="213" spans="1:33" ht="12.75">
      <c r="A213" t="s">
        <v>39</v>
      </c>
      <c r="B213" t="s">
        <v>40</v>
      </c>
      <c r="C213" t="s">
        <v>41</v>
      </c>
      <c r="D213" s="2">
        <f>MOD(F213-1,5)+1</f>
        <v>5</v>
      </c>
      <c r="E213" s="2">
        <f>INT((F213+4)/5)</f>
        <v>42</v>
      </c>
      <c r="F213" s="2">
        <f>F212+1</f>
        <v>210</v>
      </c>
      <c r="I213">
        <v>1979</v>
      </c>
      <c r="J213">
        <v>18</v>
      </c>
      <c r="K213" t="s">
        <v>109</v>
      </c>
      <c r="L213" t="s">
        <v>337</v>
      </c>
      <c r="M213" t="s">
        <v>559</v>
      </c>
      <c r="N213" t="s">
        <v>382</v>
      </c>
      <c r="O213">
        <v>79</v>
      </c>
      <c r="P213">
        <v>23</v>
      </c>
      <c r="Q213" t="s">
        <v>109</v>
      </c>
      <c r="R213" t="s">
        <v>350</v>
      </c>
      <c r="S213" t="s">
        <v>328</v>
      </c>
      <c r="T213" t="s">
        <v>399</v>
      </c>
      <c r="U213" t="str">
        <f>"P1040"&amp;RIGHT((E213+10252),3)&amp;".jpg"</f>
        <v>P1040294.jpg</v>
      </c>
      <c r="AC213">
        <f>IF(X213&lt;&gt;"",M213,"")</f>
      </c>
      <c r="AE213">
        <f>IF(AND(X213="",Y213&lt;&gt;""),M213,"")</f>
      </c>
      <c r="AG213">
        <f>IF(Z213&lt;&gt;"",M213,"")</f>
      </c>
    </row>
    <row r="214" spans="1:33" ht="12.75">
      <c r="A214" t="s">
        <v>39</v>
      </c>
      <c r="B214" t="s">
        <v>40</v>
      </c>
      <c r="C214" t="s">
        <v>41</v>
      </c>
      <c r="D214" s="2">
        <f>MOD(F214-1,5)+1</f>
        <v>1</v>
      </c>
      <c r="E214" s="2">
        <f>INT((F214+4)/5)</f>
        <v>43</v>
      </c>
      <c r="F214" s="2">
        <f>F213+1</f>
        <v>211</v>
      </c>
      <c r="I214">
        <v>1979</v>
      </c>
      <c r="J214">
        <v>26</v>
      </c>
      <c r="K214" t="s">
        <v>42</v>
      </c>
      <c r="L214" t="s">
        <v>560</v>
      </c>
      <c r="M214" t="s">
        <v>425</v>
      </c>
      <c r="N214" t="s">
        <v>382</v>
      </c>
      <c r="O214">
        <v>74</v>
      </c>
      <c r="P214">
        <v>1</v>
      </c>
      <c r="Q214" t="s">
        <v>48</v>
      </c>
      <c r="R214" t="s">
        <v>350</v>
      </c>
      <c r="S214" t="s">
        <v>328</v>
      </c>
      <c r="T214" t="s">
        <v>561</v>
      </c>
      <c r="U214" t="str">
        <f>"P1040"&amp;RIGHT((E214+10252),3)&amp;".jpg"</f>
        <v>P1040295.jpg</v>
      </c>
      <c r="AC214">
        <f>IF(X214&lt;&gt;"",M214,"")</f>
      </c>
      <c r="AE214">
        <f>IF(AND(X214="",Y214&lt;&gt;""),M214,"")</f>
      </c>
      <c r="AG214">
        <f>IF(Z214&lt;&gt;"",M214,"")</f>
      </c>
    </row>
    <row r="215" spans="1:33" ht="12.75">
      <c r="A215" t="s">
        <v>39</v>
      </c>
      <c r="B215" t="s">
        <v>40</v>
      </c>
      <c r="C215" t="s">
        <v>41</v>
      </c>
      <c r="D215" s="2">
        <f>MOD(F215-1,5)+1</f>
        <v>2</v>
      </c>
      <c r="E215" s="2">
        <f>INT((F215+4)/5)</f>
        <v>43</v>
      </c>
      <c r="F215" s="2">
        <f>F214+1</f>
        <v>212</v>
      </c>
      <c r="I215">
        <v>1979</v>
      </c>
      <c r="J215">
        <v>26</v>
      </c>
      <c r="K215" t="s">
        <v>58</v>
      </c>
      <c r="L215" t="s">
        <v>562</v>
      </c>
      <c r="M215" t="s">
        <v>563</v>
      </c>
      <c r="N215" t="s">
        <v>412</v>
      </c>
      <c r="O215">
        <v>58</v>
      </c>
      <c r="P215">
        <v>31</v>
      </c>
      <c r="Q215" t="s">
        <v>58</v>
      </c>
      <c r="R215" t="s">
        <v>350</v>
      </c>
      <c r="S215" t="s">
        <v>328</v>
      </c>
      <c r="T215" t="s">
        <v>399</v>
      </c>
      <c r="U215" t="str">
        <f>"P1040"&amp;RIGHT((E215+10252),3)&amp;".jpg"</f>
        <v>P1040295.jpg</v>
      </c>
      <c r="AC215">
        <f>IF(X215&lt;&gt;"",M215,"")</f>
      </c>
      <c r="AE215">
        <f>IF(AND(X215="",Y215&lt;&gt;""),M215,"")</f>
      </c>
      <c r="AG215">
        <f>IF(Z215&lt;&gt;"",M215,"")</f>
      </c>
    </row>
    <row r="216" spans="1:33" ht="12.75">
      <c r="A216" t="s">
        <v>39</v>
      </c>
      <c r="B216" t="s">
        <v>40</v>
      </c>
      <c r="C216" t="s">
        <v>41</v>
      </c>
      <c r="D216" s="2">
        <f>MOD(F216-1,5)+1</f>
        <v>3</v>
      </c>
      <c r="E216" s="2">
        <f>INT((F216+4)/5)</f>
        <v>43</v>
      </c>
      <c r="F216" s="2">
        <f>F215+1</f>
        <v>213</v>
      </c>
      <c r="I216">
        <v>1980</v>
      </c>
      <c r="J216">
        <v>20</v>
      </c>
      <c r="K216" t="s">
        <v>66</v>
      </c>
      <c r="L216" t="s">
        <v>564</v>
      </c>
      <c r="M216" t="s">
        <v>565</v>
      </c>
      <c r="N216" t="s">
        <v>39</v>
      </c>
      <c r="O216">
        <v>89</v>
      </c>
      <c r="P216">
        <v>24</v>
      </c>
      <c r="Q216" t="s">
        <v>66</v>
      </c>
      <c r="R216" t="s">
        <v>45</v>
      </c>
      <c r="T216" t="s">
        <v>566</v>
      </c>
      <c r="U216" t="str">
        <f>"P1040"&amp;RIGHT((E216+10252),3)&amp;".jpg"</f>
        <v>P1040295.jpg</v>
      </c>
      <c r="AC216">
        <f>IF(X216&lt;&gt;"",M216,"")</f>
      </c>
      <c r="AE216">
        <f>IF(AND(X216="",Y216&lt;&gt;""),M216,"")</f>
      </c>
      <c r="AG216">
        <f>IF(Z216&lt;&gt;"",M216,"")</f>
      </c>
    </row>
    <row r="217" spans="1:33" ht="12.75">
      <c r="A217" t="s">
        <v>39</v>
      </c>
      <c r="B217" t="s">
        <v>40</v>
      </c>
      <c r="C217" t="s">
        <v>41</v>
      </c>
      <c r="D217" s="2">
        <f>MOD(F217-1,5)+1</f>
        <v>4</v>
      </c>
      <c r="E217" s="2">
        <f>INT((F217+4)/5)</f>
        <v>43</v>
      </c>
      <c r="F217" s="2">
        <f>F216+1</f>
        <v>214</v>
      </c>
      <c r="I217">
        <v>1980</v>
      </c>
      <c r="J217">
        <v>8</v>
      </c>
      <c r="K217" t="s">
        <v>81</v>
      </c>
      <c r="L217" t="s">
        <v>567</v>
      </c>
      <c r="M217" t="s">
        <v>568</v>
      </c>
      <c r="N217" t="s">
        <v>153</v>
      </c>
      <c r="O217">
        <v>85</v>
      </c>
      <c r="P217">
        <v>13</v>
      </c>
      <c r="Q217" t="s">
        <v>81</v>
      </c>
      <c r="R217" t="s">
        <v>350</v>
      </c>
      <c r="S217" t="s">
        <v>328</v>
      </c>
      <c r="U217" t="str">
        <f>"P1040"&amp;RIGHT((E217+10252),3)&amp;".jpg"</f>
        <v>P1040295.jpg</v>
      </c>
      <c r="AC217">
        <f>IF(X217&lt;&gt;"",M217,"")</f>
      </c>
      <c r="AE217">
        <f>IF(AND(X217="",Y217&lt;&gt;""),M217,"")</f>
      </c>
      <c r="AG217">
        <f>IF(Z217&lt;&gt;"",M217,"")</f>
      </c>
    </row>
    <row r="218" spans="1:33" ht="12.75">
      <c r="A218" t="s">
        <v>39</v>
      </c>
      <c r="B218" t="s">
        <v>40</v>
      </c>
      <c r="C218" t="s">
        <v>41</v>
      </c>
      <c r="D218" s="2">
        <f>MOD(F218-1,5)+1</f>
        <v>5</v>
      </c>
      <c r="E218" s="2">
        <f>INT((F218+4)/5)</f>
        <v>43</v>
      </c>
      <c r="F218" s="2">
        <f>F217+1</f>
        <v>215</v>
      </c>
      <c r="I218">
        <v>1980</v>
      </c>
      <c r="M218" t="s">
        <v>569</v>
      </c>
      <c r="N218" t="s">
        <v>150</v>
      </c>
      <c r="O218">
        <v>58</v>
      </c>
      <c r="R218" t="s">
        <v>350</v>
      </c>
      <c r="S218" t="s">
        <v>328</v>
      </c>
      <c r="T218" t="s">
        <v>399</v>
      </c>
      <c r="U218" t="str">
        <f>"P1040"&amp;RIGHT((E218+10252),3)&amp;".jpg"</f>
        <v>P1040295.jpg</v>
      </c>
      <c r="AC218">
        <f>IF(X218&lt;&gt;"",M218,"")</f>
      </c>
      <c r="AE218">
        <f>IF(AND(X218="",Y218&lt;&gt;""),M218,"")</f>
      </c>
      <c r="AG218">
        <f>IF(Z218&lt;&gt;"",M218,"")</f>
      </c>
    </row>
    <row r="219" spans="1:33" ht="12.75">
      <c r="A219" t="s">
        <v>39</v>
      </c>
      <c r="B219" t="s">
        <v>40</v>
      </c>
      <c r="C219" t="s">
        <v>41</v>
      </c>
      <c r="D219" s="2">
        <f>MOD(F219-1,5)+1</f>
        <v>1</v>
      </c>
      <c r="E219" s="2">
        <f>INT((F219+4)/5)</f>
        <v>44</v>
      </c>
      <c r="F219" s="2">
        <f>F218+1</f>
        <v>216</v>
      </c>
      <c r="I219">
        <v>1980</v>
      </c>
      <c r="J219">
        <v>7</v>
      </c>
      <c r="K219" t="s">
        <v>104</v>
      </c>
      <c r="L219" t="s">
        <v>269</v>
      </c>
      <c r="M219" t="s">
        <v>361</v>
      </c>
      <c r="N219" t="s">
        <v>39</v>
      </c>
      <c r="O219">
        <v>58</v>
      </c>
      <c r="P219">
        <v>11</v>
      </c>
      <c r="Q219" t="s">
        <v>104</v>
      </c>
      <c r="R219" t="s">
        <v>45</v>
      </c>
      <c r="S219" t="s">
        <v>328</v>
      </c>
      <c r="U219" t="str">
        <f>"P1040"&amp;RIGHT((E219+10252),3)&amp;".jpg"</f>
        <v>P1040296.jpg</v>
      </c>
      <c r="AC219">
        <f>IF(X219&lt;&gt;"",M219,"")</f>
      </c>
      <c r="AE219">
        <f>IF(AND(X219="",Y219&lt;&gt;""),M219,"")</f>
      </c>
      <c r="AG219">
        <f>IF(Z219&lt;&gt;"",M219,"")</f>
      </c>
    </row>
    <row r="220" spans="1:33" ht="12.75">
      <c r="A220" t="s">
        <v>39</v>
      </c>
      <c r="B220" t="s">
        <v>40</v>
      </c>
      <c r="C220" t="s">
        <v>41</v>
      </c>
      <c r="D220" s="2">
        <f>MOD(F220-1,5)+1</f>
        <v>2</v>
      </c>
      <c r="E220" s="2">
        <f>INT((F220+4)/5)</f>
        <v>44</v>
      </c>
      <c r="F220" s="2">
        <f>F219+1</f>
        <v>217</v>
      </c>
      <c r="I220">
        <v>1980</v>
      </c>
      <c r="J220">
        <v>9</v>
      </c>
      <c r="K220" t="s">
        <v>570</v>
      </c>
      <c r="L220" t="s">
        <v>128</v>
      </c>
      <c r="M220" t="s">
        <v>571</v>
      </c>
      <c r="N220" t="s">
        <v>39</v>
      </c>
      <c r="O220" t="s">
        <v>218</v>
      </c>
      <c r="P220">
        <v>16</v>
      </c>
      <c r="Q220" t="s">
        <v>104</v>
      </c>
      <c r="R220" t="s">
        <v>431</v>
      </c>
      <c r="S220" t="s">
        <v>328</v>
      </c>
      <c r="T220" t="s">
        <v>572</v>
      </c>
      <c r="U220" t="str">
        <f>"P1040"&amp;RIGHT((E220+10252),3)&amp;".jpg"</f>
        <v>P1040296.jpg</v>
      </c>
      <c r="AC220">
        <f>IF(X220&lt;&gt;"",M220,"")</f>
      </c>
      <c r="AE220">
        <f>IF(AND(X220="",Y220&lt;&gt;""),M220,"")</f>
      </c>
      <c r="AG220">
        <f>IF(Z220&lt;&gt;"",M220,"")</f>
      </c>
    </row>
    <row r="221" spans="1:33" ht="12.75">
      <c r="A221" t="s">
        <v>39</v>
      </c>
      <c r="B221" t="s">
        <v>40</v>
      </c>
      <c r="C221" t="s">
        <v>41</v>
      </c>
      <c r="D221" s="2">
        <f>MOD(F221-1,5)+1</f>
        <v>3</v>
      </c>
      <c r="E221" s="2">
        <f>INT((F221+4)/5)</f>
        <v>44</v>
      </c>
      <c r="F221" s="2">
        <f>F220+1</f>
        <v>218</v>
      </c>
      <c r="I221">
        <v>1980</v>
      </c>
      <c r="J221">
        <v>18</v>
      </c>
      <c r="K221" t="s">
        <v>109</v>
      </c>
      <c r="L221" t="s">
        <v>573</v>
      </c>
      <c r="M221" t="s">
        <v>574</v>
      </c>
      <c r="N221" t="s">
        <v>150</v>
      </c>
      <c r="O221">
        <v>80</v>
      </c>
      <c r="P221">
        <v>22</v>
      </c>
      <c r="Q221" t="s">
        <v>109</v>
      </c>
      <c r="R221" t="s">
        <v>350</v>
      </c>
      <c r="S221" t="s">
        <v>328</v>
      </c>
      <c r="T221" t="s">
        <v>399</v>
      </c>
      <c r="U221" t="str">
        <f>"P1040"&amp;RIGHT((E221+10252),3)&amp;".jpg"</f>
        <v>P1040296.jpg</v>
      </c>
      <c r="AC221">
        <f>IF(X221&lt;&gt;"",M221,"")</f>
      </c>
      <c r="AE221">
        <f>IF(AND(X221="",Y221&lt;&gt;""),M221,"")</f>
      </c>
      <c r="AG221">
        <f>IF(Z221&lt;&gt;"",M221,"")</f>
      </c>
    </row>
    <row r="222" spans="1:33" ht="12.75">
      <c r="A222" t="s">
        <v>39</v>
      </c>
      <c r="B222" t="s">
        <v>40</v>
      </c>
      <c r="C222" t="s">
        <v>41</v>
      </c>
      <c r="D222" s="2">
        <f>MOD(F222-1,5)+1</f>
        <v>4</v>
      </c>
      <c r="E222" s="2">
        <f>INT((F222+4)/5)</f>
        <v>44</v>
      </c>
      <c r="F222" s="2">
        <f>F221+1</f>
        <v>219</v>
      </c>
      <c r="I222">
        <v>1980</v>
      </c>
      <c r="J222">
        <v>13</v>
      </c>
      <c r="K222" t="s">
        <v>42</v>
      </c>
      <c r="L222" t="s">
        <v>396</v>
      </c>
      <c r="M222" t="s">
        <v>68</v>
      </c>
      <c r="N222" t="s">
        <v>39</v>
      </c>
      <c r="O222">
        <v>76</v>
      </c>
      <c r="P222">
        <v>18</v>
      </c>
      <c r="Q222" t="s">
        <v>42</v>
      </c>
      <c r="R222" t="s">
        <v>350</v>
      </c>
      <c r="S222" t="s">
        <v>575</v>
      </c>
      <c r="T222" t="s">
        <v>399</v>
      </c>
      <c r="U222" t="str">
        <f>"P1040"&amp;RIGHT((E222+10252),3)&amp;".jpg"</f>
        <v>P1040296.jpg</v>
      </c>
      <c r="AC222">
        <f>IF(X222&lt;&gt;"",M222,"")</f>
      </c>
      <c r="AE222">
        <f>IF(AND(X222="",Y222&lt;&gt;""),M222,"")</f>
      </c>
      <c r="AG222">
        <f>IF(Z222&lt;&gt;"",M222,"")</f>
      </c>
    </row>
    <row r="223" spans="1:33" ht="12.75">
      <c r="A223" t="s">
        <v>39</v>
      </c>
      <c r="B223" t="s">
        <v>40</v>
      </c>
      <c r="C223" t="s">
        <v>41</v>
      </c>
      <c r="D223" s="2">
        <f>MOD(F223-1,5)+1</f>
        <v>5</v>
      </c>
      <c r="E223" s="2">
        <f>INT((F223+4)/5)</f>
        <v>44</v>
      </c>
      <c r="F223" s="2">
        <f>F222+1</f>
        <v>220</v>
      </c>
      <c r="I223">
        <v>1981</v>
      </c>
      <c r="J223">
        <v>4</v>
      </c>
      <c r="K223" t="s">
        <v>66</v>
      </c>
      <c r="L223" t="s">
        <v>576</v>
      </c>
      <c r="M223" t="s">
        <v>577</v>
      </c>
      <c r="N223" t="s">
        <v>384</v>
      </c>
      <c r="O223">
        <v>69</v>
      </c>
      <c r="P223">
        <v>9</v>
      </c>
      <c r="Q223" t="s">
        <v>66</v>
      </c>
      <c r="R223" t="s">
        <v>350</v>
      </c>
      <c r="S223" t="s">
        <v>575</v>
      </c>
      <c r="T223" t="s">
        <v>399</v>
      </c>
      <c r="U223" t="str">
        <f>"P1040"&amp;RIGHT((E223+10252),3)&amp;".jpg"</f>
        <v>P1040296.jpg</v>
      </c>
      <c r="AC223">
        <f>IF(X223&lt;&gt;"",M223,"")</f>
      </c>
      <c r="AE223">
        <f>IF(AND(X223="",Y223&lt;&gt;""),M223,"")</f>
      </c>
      <c r="AG223">
        <f>IF(Z223&lt;&gt;"",M223,"")</f>
      </c>
    </row>
    <row r="224" spans="1:33" ht="12.75">
      <c r="A224" t="s">
        <v>39</v>
      </c>
      <c r="B224" t="s">
        <v>40</v>
      </c>
      <c r="C224" t="s">
        <v>41</v>
      </c>
      <c r="D224" s="2">
        <f>MOD(F224-1,5)+1</f>
        <v>1</v>
      </c>
      <c r="E224" s="2">
        <f>INT((F224+4)/5)</f>
        <v>45</v>
      </c>
      <c r="F224" s="2">
        <f>F223+1</f>
        <v>221</v>
      </c>
      <c r="I224">
        <v>1981</v>
      </c>
      <c r="J224">
        <v>5</v>
      </c>
      <c r="K224" t="s">
        <v>66</v>
      </c>
      <c r="L224" t="s">
        <v>578</v>
      </c>
      <c r="M224" t="s">
        <v>579</v>
      </c>
      <c r="N224" t="s">
        <v>39</v>
      </c>
      <c r="O224">
        <v>76</v>
      </c>
      <c r="P224">
        <v>12</v>
      </c>
      <c r="Q224" t="s">
        <v>66</v>
      </c>
      <c r="R224" t="s">
        <v>39</v>
      </c>
      <c r="S224" t="s">
        <v>575</v>
      </c>
      <c r="U224" t="str">
        <f>"P1040"&amp;RIGHT((E224+10252),3)&amp;".jpg"</f>
        <v>P1040297.jpg</v>
      </c>
      <c r="AC224">
        <f>IF(X224&lt;&gt;"",M224,"")</f>
      </c>
      <c r="AE224">
        <f>IF(AND(X224="",Y224&lt;&gt;""),M224,"")</f>
      </c>
      <c r="AG224">
        <f>IF(Z224&lt;&gt;"",M224,"")</f>
      </c>
    </row>
    <row r="225" spans="1:33" ht="12.75">
      <c r="A225" t="s">
        <v>39</v>
      </c>
      <c r="B225" t="s">
        <v>40</v>
      </c>
      <c r="C225" t="s">
        <v>41</v>
      </c>
      <c r="D225" s="2">
        <f>MOD(F225-1,5)+1</f>
        <v>2</v>
      </c>
      <c r="E225" s="2">
        <f>INT((F225+4)/5)</f>
        <v>45</v>
      </c>
      <c r="F225" s="2">
        <f>F224+1</f>
        <v>222</v>
      </c>
      <c r="I225">
        <v>1981</v>
      </c>
      <c r="J225">
        <v>12</v>
      </c>
      <c r="K225" t="s">
        <v>66</v>
      </c>
      <c r="L225" t="s">
        <v>97</v>
      </c>
      <c r="M225" t="s">
        <v>580</v>
      </c>
      <c r="N225" t="s">
        <v>150</v>
      </c>
      <c r="O225">
        <v>73</v>
      </c>
      <c r="P225">
        <v>15</v>
      </c>
      <c r="Q225" t="s">
        <v>357</v>
      </c>
      <c r="R225" t="s">
        <v>350</v>
      </c>
      <c r="S225" t="s">
        <v>575</v>
      </c>
      <c r="T225" t="s">
        <v>399</v>
      </c>
      <c r="U225" t="str">
        <f>"P1040"&amp;RIGHT((E225+10252),3)&amp;".jpg"</f>
        <v>P1040297.jpg</v>
      </c>
      <c r="AC225">
        <f>IF(X225&lt;&gt;"",M225,"")</f>
      </c>
      <c r="AE225">
        <f>IF(AND(X225="",Y225&lt;&gt;""),M225,"")</f>
      </c>
      <c r="AG225">
        <f>IF(Z225&lt;&gt;"",M225,"")</f>
      </c>
    </row>
    <row r="226" spans="1:33" ht="12.75">
      <c r="A226" t="s">
        <v>39</v>
      </c>
      <c r="B226" t="s">
        <v>40</v>
      </c>
      <c r="C226" t="s">
        <v>41</v>
      </c>
      <c r="D226" s="2">
        <f>MOD(F226-1,5)+1</f>
        <v>3</v>
      </c>
      <c r="E226" s="2">
        <f>INT((F226+4)/5)</f>
        <v>45</v>
      </c>
      <c r="F226" s="2">
        <f>F225+1</f>
        <v>223</v>
      </c>
      <c r="I226">
        <v>1981</v>
      </c>
      <c r="J226">
        <v>26</v>
      </c>
      <c r="K226" t="s">
        <v>66</v>
      </c>
      <c r="L226" t="s">
        <v>524</v>
      </c>
      <c r="M226" t="s">
        <v>581</v>
      </c>
      <c r="N226" t="s">
        <v>150</v>
      </c>
      <c r="O226">
        <v>57</v>
      </c>
      <c r="P226">
        <v>30</v>
      </c>
      <c r="Q226" t="s">
        <v>66</v>
      </c>
      <c r="R226" t="s">
        <v>350</v>
      </c>
      <c r="S226" t="s">
        <v>575</v>
      </c>
      <c r="T226" t="s">
        <v>399</v>
      </c>
      <c r="U226" t="str">
        <f>"P1040"&amp;RIGHT((E226+10252),3)&amp;".jpg"</f>
        <v>P1040297.jpg</v>
      </c>
      <c r="AC226">
        <f>IF(X226&lt;&gt;"",M226,"")</f>
      </c>
      <c r="AE226">
        <f>IF(AND(X226="",Y226&lt;&gt;""),M226,"")</f>
      </c>
      <c r="AG226">
        <f>IF(Z226&lt;&gt;"",M226,"")</f>
      </c>
    </row>
    <row r="227" spans="1:33" ht="12.75">
      <c r="A227" t="s">
        <v>39</v>
      </c>
      <c r="B227" t="s">
        <v>40</v>
      </c>
      <c r="C227" t="s">
        <v>41</v>
      </c>
      <c r="D227" s="2">
        <f>MOD(F227-1,5)+1</f>
        <v>4</v>
      </c>
      <c r="E227" s="2">
        <f>INT((F227+4)/5)</f>
        <v>45</v>
      </c>
      <c r="F227" s="2">
        <f>F226+1</f>
        <v>224</v>
      </c>
      <c r="I227">
        <v>1981</v>
      </c>
      <c r="J227">
        <v>30</v>
      </c>
      <c r="K227" t="s">
        <v>66</v>
      </c>
      <c r="L227" t="s">
        <v>419</v>
      </c>
      <c r="M227" t="s">
        <v>381</v>
      </c>
      <c r="N227" t="s">
        <v>39</v>
      </c>
      <c r="O227">
        <v>71</v>
      </c>
      <c r="P227">
        <v>4</v>
      </c>
      <c r="Q227" t="s">
        <v>73</v>
      </c>
      <c r="R227" t="s">
        <v>39</v>
      </c>
      <c r="S227" t="s">
        <v>575</v>
      </c>
      <c r="U227" t="str">
        <f>"P1040"&amp;RIGHT((E227+10252),3)&amp;".jpg"</f>
        <v>P1040297.jpg</v>
      </c>
      <c r="AC227">
        <f>IF(X227&lt;&gt;"",M227,"")</f>
      </c>
      <c r="AE227">
        <f>IF(AND(X227="",Y227&lt;&gt;""),M227,"")</f>
      </c>
      <c r="AG227">
        <f>IF(Z227&lt;&gt;"",M227,"")</f>
      </c>
    </row>
    <row r="228" spans="1:33" ht="12.75">
      <c r="A228" t="s">
        <v>39</v>
      </c>
      <c r="B228" t="s">
        <v>40</v>
      </c>
      <c r="C228" t="s">
        <v>41</v>
      </c>
      <c r="D228" s="2">
        <f>MOD(F228-1,5)+1</f>
        <v>5</v>
      </c>
      <c r="E228" s="2">
        <f>INT((F228+4)/5)</f>
        <v>45</v>
      </c>
      <c r="F228" s="2">
        <f>F227+1</f>
        <v>225</v>
      </c>
      <c r="I228">
        <v>1981</v>
      </c>
      <c r="J228">
        <v>7</v>
      </c>
      <c r="K228" t="s">
        <v>104</v>
      </c>
      <c r="L228" t="s">
        <v>582</v>
      </c>
      <c r="M228" t="s">
        <v>583</v>
      </c>
      <c r="N228" t="s">
        <v>39</v>
      </c>
      <c r="O228" t="s">
        <v>584</v>
      </c>
      <c r="P228">
        <v>16</v>
      </c>
      <c r="Q228" t="s">
        <v>104</v>
      </c>
      <c r="R228" t="s">
        <v>39</v>
      </c>
      <c r="S228" t="s">
        <v>575</v>
      </c>
      <c r="U228" t="str">
        <f>"P1040"&amp;RIGHT((E228+10252),3)&amp;".jpg"</f>
        <v>P1040297.jpg</v>
      </c>
      <c r="AC228">
        <f>IF(X228&lt;&gt;"",M228,"")</f>
      </c>
      <c r="AE228">
        <f>IF(AND(X228="",Y228&lt;&gt;""),M228,"")</f>
      </c>
      <c r="AG228">
        <f>IF(Z228&lt;&gt;"",M228,"")</f>
      </c>
    </row>
    <row r="229" spans="1:33" ht="12.75">
      <c r="A229" t="s">
        <v>39</v>
      </c>
      <c r="B229" t="s">
        <v>40</v>
      </c>
      <c r="C229" t="s">
        <v>41</v>
      </c>
      <c r="D229" s="2">
        <f>MOD(F229-1,5)+1</f>
        <v>1</v>
      </c>
      <c r="E229" s="2">
        <f>INT((F229+4)/5)</f>
        <v>46</v>
      </c>
      <c r="F229" s="2">
        <f>F228+1</f>
        <v>226</v>
      </c>
      <c r="I229">
        <v>1981</v>
      </c>
      <c r="J229">
        <v>26</v>
      </c>
      <c r="K229" t="s">
        <v>104</v>
      </c>
      <c r="L229" t="s">
        <v>506</v>
      </c>
      <c r="M229" t="s">
        <v>585</v>
      </c>
      <c r="N229" t="s">
        <v>39</v>
      </c>
      <c r="O229">
        <v>54</v>
      </c>
      <c r="P229">
        <v>3</v>
      </c>
      <c r="Q229" t="s">
        <v>143</v>
      </c>
      <c r="R229" t="s">
        <v>39</v>
      </c>
      <c r="S229" t="s">
        <v>575</v>
      </c>
      <c r="U229" t="str">
        <f>"P1040"&amp;RIGHT((E229+10252),3)&amp;".jpg"</f>
        <v>P1040298.jpg</v>
      </c>
      <c r="AC229">
        <f>IF(X229&lt;&gt;"",M229,"")</f>
      </c>
      <c r="AE229">
        <f>IF(AND(X229="",Y229&lt;&gt;""),M229,"")</f>
      </c>
      <c r="AG229">
        <f>IF(Z229&lt;&gt;"",M229,"")</f>
      </c>
    </row>
    <row r="230" spans="1:33" ht="12.75">
      <c r="A230" t="s">
        <v>39</v>
      </c>
      <c r="B230" t="s">
        <v>40</v>
      </c>
      <c r="C230" t="s">
        <v>41</v>
      </c>
      <c r="D230" s="2">
        <f>MOD(F230-1,5)+1</f>
        <v>2</v>
      </c>
      <c r="E230" s="2">
        <f>INT((F230+4)/5)</f>
        <v>46</v>
      </c>
      <c r="F230" s="2">
        <f>F229+1</f>
        <v>227</v>
      </c>
      <c r="I230">
        <v>1981</v>
      </c>
      <c r="J230">
        <v>6</v>
      </c>
      <c r="K230" t="s">
        <v>143</v>
      </c>
      <c r="L230" t="s">
        <v>460</v>
      </c>
      <c r="M230" t="s">
        <v>586</v>
      </c>
      <c r="N230" t="s">
        <v>39</v>
      </c>
      <c r="O230">
        <v>74</v>
      </c>
      <c r="P230">
        <v>10</v>
      </c>
      <c r="Q230" t="s">
        <v>143</v>
      </c>
      <c r="R230" t="s">
        <v>39</v>
      </c>
      <c r="S230" t="s">
        <v>575</v>
      </c>
      <c r="U230" t="str">
        <f>"P1040"&amp;RIGHT((E230+10252),3)&amp;".jpg"</f>
        <v>P1040298.jpg</v>
      </c>
      <c r="AC230">
        <f>IF(X230&lt;&gt;"",M230,"")</f>
      </c>
      <c r="AE230">
        <f>IF(AND(X230="",Y230&lt;&gt;""),M230,"")</f>
      </c>
      <c r="AG230">
        <f>IF(Z230&lt;&gt;"",M230,"")</f>
      </c>
    </row>
    <row r="231" spans="1:33" ht="12.75">
      <c r="A231" t="s">
        <v>39</v>
      </c>
      <c r="B231" t="s">
        <v>40</v>
      </c>
      <c r="C231" t="s">
        <v>41</v>
      </c>
      <c r="D231" s="2">
        <f>MOD(F231-1,5)+1</f>
        <v>3</v>
      </c>
      <c r="E231" s="2">
        <f>INT((F231+4)/5)</f>
        <v>46</v>
      </c>
      <c r="F231" s="2">
        <f>F230+1</f>
        <v>228</v>
      </c>
      <c r="I231">
        <v>1981</v>
      </c>
      <c r="J231">
        <v>16</v>
      </c>
      <c r="K231" t="s">
        <v>42</v>
      </c>
      <c r="L231" t="s">
        <v>587</v>
      </c>
      <c r="M231" t="s">
        <v>588</v>
      </c>
      <c r="N231" t="s">
        <v>589</v>
      </c>
      <c r="P231">
        <v>22</v>
      </c>
      <c r="Q231" t="s">
        <v>42</v>
      </c>
      <c r="R231" t="s">
        <v>350</v>
      </c>
      <c r="S231" t="s">
        <v>575</v>
      </c>
      <c r="U231" t="str">
        <f>"P1040"&amp;RIGHT((E231+10252),3)&amp;".jpg"</f>
        <v>P1040298.jpg</v>
      </c>
      <c r="AC231">
        <f>IF(X231&lt;&gt;"",M231,"")</f>
      </c>
      <c r="AE231">
        <f>IF(AND(X231="",Y231&lt;&gt;""),M231,"")</f>
      </c>
      <c r="AG231">
        <f>IF(Z231&lt;&gt;"",M231,"")</f>
      </c>
    </row>
    <row r="232" spans="1:33" ht="12.75">
      <c r="A232" t="s">
        <v>39</v>
      </c>
      <c r="B232" t="s">
        <v>40</v>
      </c>
      <c r="C232" t="s">
        <v>41</v>
      </c>
      <c r="D232" s="2">
        <f>MOD(F232-1,5)+1</f>
        <v>4</v>
      </c>
      <c r="E232" s="2">
        <f>INT((F232+4)/5)</f>
        <v>46</v>
      </c>
      <c r="F232" s="2">
        <f>F231+1</f>
        <v>229</v>
      </c>
      <c r="I232">
        <v>1981</v>
      </c>
      <c r="K232" t="s">
        <v>48</v>
      </c>
      <c r="L232" t="s">
        <v>590</v>
      </c>
      <c r="M232" t="s">
        <v>591</v>
      </c>
      <c r="N232" t="s">
        <v>150</v>
      </c>
      <c r="Q232" t="s">
        <v>48</v>
      </c>
      <c r="S232" t="s">
        <v>575</v>
      </c>
      <c r="U232" t="str">
        <f>"P1040"&amp;RIGHT((E232+10252),3)&amp;".jpg"</f>
        <v>P1040298.jpg</v>
      </c>
      <c r="AC232">
        <f>IF(X232&lt;&gt;"",M232,"")</f>
      </c>
      <c r="AE232">
        <f>IF(AND(X232="",Y232&lt;&gt;""),M232,"")</f>
      </c>
      <c r="AG232">
        <f>IF(Z232&lt;&gt;"",M232,"")</f>
      </c>
    </row>
    <row r="233" spans="1:33" ht="12.75">
      <c r="A233" t="s">
        <v>39</v>
      </c>
      <c r="B233" t="s">
        <v>40</v>
      </c>
      <c r="C233" t="s">
        <v>41</v>
      </c>
      <c r="D233" s="2">
        <f>MOD(F233-1,5)+1</f>
        <v>5</v>
      </c>
      <c r="E233" s="2">
        <f>INT((F233+4)/5)</f>
        <v>46</v>
      </c>
      <c r="F233" s="2">
        <f>F232+1</f>
        <v>230</v>
      </c>
      <c r="I233">
        <v>1981</v>
      </c>
      <c r="K233" t="s">
        <v>48</v>
      </c>
      <c r="L233" t="s">
        <v>560</v>
      </c>
      <c r="M233" t="s">
        <v>592</v>
      </c>
      <c r="N233" t="s">
        <v>150</v>
      </c>
      <c r="Q233" t="s">
        <v>48</v>
      </c>
      <c r="S233" t="s">
        <v>575</v>
      </c>
      <c r="U233" t="str">
        <f>"P1040"&amp;RIGHT((E233+10252),3)&amp;".jpg"</f>
        <v>P1040298.jpg</v>
      </c>
      <c r="AC233">
        <f>IF(X233&lt;&gt;"",M233,"")</f>
      </c>
      <c r="AE233">
        <f>IF(AND(X233="",Y233&lt;&gt;""),M233,"")</f>
      </c>
      <c r="AG233">
        <f>IF(Z233&lt;&gt;"",M233,"")</f>
      </c>
    </row>
    <row r="234" spans="1:33" ht="12.75">
      <c r="A234" t="s">
        <v>39</v>
      </c>
      <c r="B234" t="s">
        <v>40</v>
      </c>
      <c r="C234" t="s">
        <v>41</v>
      </c>
      <c r="D234" s="2">
        <f>MOD(F234-1,5)+1</f>
        <v>1</v>
      </c>
      <c r="E234" s="2">
        <f>INT((F234+4)/5)</f>
        <v>47</v>
      </c>
      <c r="F234" s="2">
        <f>F233+1</f>
        <v>231</v>
      </c>
      <c r="I234">
        <v>1981</v>
      </c>
      <c r="J234">
        <v>27</v>
      </c>
      <c r="K234" t="s">
        <v>54</v>
      </c>
      <c r="L234" t="s">
        <v>593</v>
      </c>
      <c r="M234" t="s">
        <v>594</v>
      </c>
      <c r="N234" t="s">
        <v>39</v>
      </c>
      <c r="O234">
        <v>70</v>
      </c>
      <c r="P234">
        <v>2</v>
      </c>
      <c r="Q234" t="s">
        <v>58</v>
      </c>
      <c r="R234" t="s">
        <v>350</v>
      </c>
      <c r="S234" t="s">
        <v>575</v>
      </c>
      <c r="U234" t="str">
        <f>"P1040"&amp;RIGHT((E234+10252),3)&amp;".jpg"</f>
        <v>P1040299.jpg</v>
      </c>
      <c r="AC234">
        <f>IF(X234&lt;&gt;"",M234,"")</f>
      </c>
      <c r="AE234">
        <f>IF(AND(X234="",Y234&lt;&gt;""),M234,"")</f>
      </c>
      <c r="AG234">
        <f>IF(Z234&lt;&gt;"",M234,"")</f>
      </c>
    </row>
    <row r="235" spans="1:33" ht="12.75">
      <c r="A235" t="s">
        <v>39</v>
      </c>
      <c r="B235" t="s">
        <v>40</v>
      </c>
      <c r="C235" t="s">
        <v>41</v>
      </c>
      <c r="D235" s="2">
        <f>MOD(F235-1,5)+1</f>
        <v>2</v>
      </c>
      <c r="E235" s="2">
        <f>INT((F235+4)/5)</f>
        <v>47</v>
      </c>
      <c r="F235" s="2">
        <f>F234+1</f>
        <v>232</v>
      </c>
      <c r="I235">
        <v>1981</v>
      </c>
      <c r="J235">
        <v>30</v>
      </c>
      <c r="K235" t="s">
        <v>58</v>
      </c>
      <c r="L235" t="s">
        <v>595</v>
      </c>
      <c r="M235" t="s">
        <v>259</v>
      </c>
      <c r="N235" t="s">
        <v>39</v>
      </c>
      <c r="O235">
        <v>77</v>
      </c>
      <c r="P235">
        <v>8</v>
      </c>
      <c r="Q235" t="s">
        <v>66</v>
      </c>
      <c r="R235" t="s">
        <v>39</v>
      </c>
      <c r="S235" t="s">
        <v>575</v>
      </c>
      <c r="U235" t="str">
        <f>"P1040"&amp;RIGHT((E235+10252),3)&amp;".jpg"</f>
        <v>P1040299.jpg</v>
      </c>
      <c r="AC235">
        <f>IF(X235&lt;&gt;"",M235,"")</f>
      </c>
      <c r="AE235">
        <f>IF(AND(X235="",Y235&lt;&gt;""),M235,"")</f>
      </c>
      <c r="AG235">
        <f>IF(Z235&lt;&gt;"",M235,"")</f>
      </c>
    </row>
    <row r="236" spans="1:33" ht="12.75">
      <c r="A236" t="s">
        <v>39</v>
      </c>
      <c r="B236" t="s">
        <v>40</v>
      </c>
      <c r="C236" t="s">
        <v>41</v>
      </c>
      <c r="D236" s="2">
        <f>MOD(F236-1,5)+1</f>
        <v>3</v>
      </c>
      <c r="E236" s="2">
        <f>INT((F236+4)/5)</f>
        <v>47</v>
      </c>
      <c r="F236" s="2">
        <f>F235+1</f>
        <v>233</v>
      </c>
      <c r="I236">
        <v>1982</v>
      </c>
      <c r="J236">
        <v>15</v>
      </c>
      <c r="K236" t="s">
        <v>357</v>
      </c>
      <c r="L236" t="s">
        <v>215</v>
      </c>
      <c r="M236" t="s">
        <v>418</v>
      </c>
      <c r="N236" t="s">
        <v>39</v>
      </c>
      <c r="O236">
        <v>80</v>
      </c>
      <c r="P236">
        <v>20</v>
      </c>
      <c r="Q236" t="s">
        <v>66</v>
      </c>
      <c r="R236" t="s">
        <v>39</v>
      </c>
      <c r="S236" t="s">
        <v>575</v>
      </c>
      <c r="U236" t="str">
        <f>"P1040"&amp;RIGHT((E236+10252),3)&amp;".jpg"</f>
        <v>P1040299.jpg</v>
      </c>
      <c r="AC236">
        <f>IF(X236&lt;&gt;"",M236,"")</f>
      </c>
      <c r="AE236">
        <f>IF(AND(X236="",Y236&lt;&gt;""),M236,"")</f>
      </c>
      <c r="AG236">
        <f>IF(Z236&lt;&gt;"",M236,"")</f>
      </c>
    </row>
    <row r="237" spans="1:33" ht="12.75">
      <c r="A237" t="s">
        <v>39</v>
      </c>
      <c r="B237" t="s">
        <v>40</v>
      </c>
      <c r="C237" t="s">
        <v>41</v>
      </c>
      <c r="D237" s="2">
        <f>MOD(F237-1,5)+1</f>
        <v>4</v>
      </c>
      <c r="E237" s="2">
        <f>INT((F237+4)/5)</f>
        <v>47</v>
      </c>
      <c r="F237" s="2">
        <f>F236+1</f>
        <v>234</v>
      </c>
      <c r="I237">
        <v>1982</v>
      </c>
      <c r="J237">
        <v>2</v>
      </c>
      <c r="K237" t="s">
        <v>73</v>
      </c>
      <c r="L237" t="s">
        <v>319</v>
      </c>
      <c r="M237" t="s">
        <v>165</v>
      </c>
      <c r="N237" t="s">
        <v>39</v>
      </c>
      <c r="O237">
        <v>78</v>
      </c>
      <c r="P237">
        <v>8</v>
      </c>
      <c r="Q237" t="s">
        <v>73</v>
      </c>
      <c r="R237" t="s">
        <v>39</v>
      </c>
      <c r="S237" t="s">
        <v>575</v>
      </c>
      <c r="U237" t="str">
        <f>"P1040"&amp;RIGHT((E237+10252),3)&amp;".jpg"</f>
        <v>P1040299.jpg</v>
      </c>
      <c r="AC237">
        <f>IF(X237&lt;&gt;"",M237,"")</f>
      </c>
      <c r="AE237">
        <f>IF(AND(X237="",Y237&lt;&gt;""),M237,"")</f>
      </c>
      <c r="AG237">
        <f>IF(Z237&lt;&gt;"",M237,"")</f>
      </c>
    </row>
    <row r="238" spans="1:33" ht="12.75">
      <c r="A238" t="s">
        <v>39</v>
      </c>
      <c r="B238" t="s">
        <v>40</v>
      </c>
      <c r="C238" t="s">
        <v>41</v>
      </c>
      <c r="D238" s="2">
        <f>MOD(F238-1,5)+1</f>
        <v>5</v>
      </c>
      <c r="E238" s="2">
        <f>INT((F238+4)/5)</f>
        <v>47</v>
      </c>
      <c r="F238" s="2">
        <f>F237+1</f>
        <v>235</v>
      </c>
      <c r="I238">
        <v>1982</v>
      </c>
      <c r="J238">
        <v>23</v>
      </c>
      <c r="K238" t="s">
        <v>81</v>
      </c>
      <c r="L238" t="s">
        <v>524</v>
      </c>
      <c r="M238" t="s">
        <v>596</v>
      </c>
      <c r="N238" t="s">
        <v>39</v>
      </c>
      <c r="O238">
        <v>59</v>
      </c>
      <c r="P238">
        <v>25</v>
      </c>
      <c r="Q238" t="s">
        <v>81</v>
      </c>
      <c r="R238" t="s">
        <v>39</v>
      </c>
      <c r="S238" t="s">
        <v>575</v>
      </c>
      <c r="U238" t="str">
        <f>"P1040"&amp;RIGHT((E238+10252),3)&amp;".jpg"</f>
        <v>P1040299.jpg</v>
      </c>
      <c r="AC238">
        <f>IF(X238&lt;&gt;"",M238,"")</f>
      </c>
      <c r="AE238">
        <f>IF(AND(X238="",Y238&lt;&gt;""),M238,"")</f>
      </c>
      <c r="AG238">
        <f>IF(Z238&lt;&gt;"",M238,"")</f>
      </c>
    </row>
    <row r="239" spans="1:33" ht="12.75">
      <c r="A239" t="s">
        <v>39</v>
      </c>
      <c r="B239" t="s">
        <v>40</v>
      </c>
      <c r="C239" t="s">
        <v>41</v>
      </c>
      <c r="D239" s="2">
        <f>MOD(F239-1,5)+1</f>
        <v>1</v>
      </c>
      <c r="E239" s="2">
        <f>INT((F239+4)/5)</f>
        <v>48</v>
      </c>
      <c r="F239" s="2">
        <f>F238+1</f>
        <v>236</v>
      </c>
      <c r="I239">
        <v>1982</v>
      </c>
      <c r="J239">
        <v>24</v>
      </c>
      <c r="K239" t="s">
        <v>81</v>
      </c>
      <c r="L239" t="s">
        <v>597</v>
      </c>
      <c r="M239" t="s">
        <v>598</v>
      </c>
      <c r="N239" t="s">
        <v>39</v>
      </c>
      <c r="O239">
        <v>7</v>
      </c>
      <c r="P239">
        <v>1</v>
      </c>
      <c r="Q239" t="s">
        <v>91</v>
      </c>
      <c r="R239" t="s">
        <v>39</v>
      </c>
      <c r="S239" t="s">
        <v>575</v>
      </c>
      <c r="U239" t="str">
        <f>"P1040"&amp;RIGHT((E239+10252),3)&amp;".jpg"</f>
        <v>P1040300.jpg</v>
      </c>
      <c r="AC239">
        <f>IF(X239&lt;&gt;"",M239,"")</f>
      </c>
      <c r="AE239">
        <f>IF(AND(X239="",Y239&lt;&gt;""),M239,"")</f>
      </c>
      <c r="AG239">
        <f>IF(Z239&lt;&gt;"",M239,"")</f>
      </c>
    </row>
    <row r="240" spans="1:33" ht="12.75">
      <c r="A240" t="s">
        <v>39</v>
      </c>
      <c r="B240" t="s">
        <v>40</v>
      </c>
      <c r="C240" t="s">
        <v>41</v>
      </c>
      <c r="D240" s="2">
        <f>MOD(F240-1,5)+1</f>
        <v>2</v>
      </c>
      <c r="E240" s="2">
        <f>INT((F240+4)/5)</f>
        <v>48</v>
      </c>
      <c r="F240" s="2">
        <f>F239+1</f>
        <v>237</v>
      </c>
      <c r="I240">
        <v>1982</v>
      </c>
      <c r="J240">
        <v>30</v>
      </c>
      <c r="K240" t="s">
        <v>91</v>
      </c>
      <c r="L240" t="s">
        <v>417</v>
      </c>
      <c r="M240" t="s">
        <v>599</v>
      </c>
      <c r="N240" t="s">
        <v>150</v>
      </c>
      <c r="O240">
        <v>66</v>
      </c>
      <c r="P240">
        <v>7</v>
      </c>
      <c r="Q240" t="s">
        <v>96</v>
      </c>
      <c r="R240" t="s">
        <v>39</v>
      </c>
      <c r="S240" t="s">
        <v>575</v>
      </c>
      <c r="U240" t="str">
        <f>"P1040"&amp;RIGHT((E240+10252),3)&amp;".jpg"</f>
        <v>P1040300.jpg</v>
      </c>
      <c r="AC240">
        <f>IF(X240&lt;&gt;"",M240,"")</f>
      </c>
      <c r="AE240">
        <f>IF(AND(X240="",Y240&lt;&gt;""),M240,"")</f>
      </c>
      <c r="AG240">
        <f>IF(Z240&lt;&gt;"",M240,"")</f>
      </c>
    </row>
    <row r="241" spans="1:33" ht="12.75">
      <c r="A241" t="s">
        <v>39</v>
      </c>
      <c r="B241" t="s">
        <v>40</v>
      </c>
      <c r="C241" t="s">
        <v>41</v>
      </c>
      <c r="D241" s="2">
        <f>MOD(F241-1,5)+1</f>
        <v>3</v>
      </c>
      <c r="E241" s="2">
        <f>INT((F241+4)/5)</f>
        <v>48</v>
      </c>
      <c r="F241" s="2">
        <f>F240+1</f>
        <v>238</v>
      </c>
      <c r="I241">
        <v>1982</v>
      </c>
      <c r="J241">
        <v>3</v>
      </c>
      <c r="K241" t="s">
        <v>96</v>
      </c>
      <c r="L241" t="s">
        <v>600</v>
      </c>
      <c r="M241" t="s">
        <v>601</v>
      </c>
      <c r="N241" t="s">
        <v>602</v>
      </c>
      <c r="O241" t="s">
        <v>218</v>
      </c>
      <c r="P241">
        <v>11</v>
      </c>
      <c r="Q241" t="s">
        <v>96</v>
      </c>
      <c r="R241" t="s">
        <v>39</v>
      </c>
      <c r="S241" t="s">
        <v>575</v>
      </c>
      <c r="U241" t="str">
        <f>"P1040"&amp;RIGHT((E241+10252),3)&amp;".jpg"</f>
        <v>P1040300.jpg</v>
      </c>
      <c r="AC241">
        <f>IF(X241&lt;&gt;"",M241,"")</f>
      </c>
      <c r="AE241">
        <f>IF(AND(X241="",Y241&lt;&gt;""),M241,"")</f>
      </c>
      <c r="AG241">
        <f>IF(Z241&lt;&gt;"",M241,"")</f>
      </c>
    </row>
    <row r="242" spans="1:33" ht="12.75">
      <c r="A242" t="s">
        <v>39</v>
      </c>
      <c r="B242" t="s">
        <v>40</v>
      </c>
      <c r="C242" t="s">
        <v>41</v>
      </c>
      <c r="D242" s="2">
        <f>MOD(F242-1,5)+1</f>
        <v>4</v>
      </c>
      <c r="E242" s="2">
        <f>INT((F242+4)/5)</f>
        <v>48</v>
      </c>
      <c r="F242" s="2">
        <f>F241+1</f>
        <v>239</v>
      </c>
      <c r="I242">
        <v>1982</v>
      </c>
      <c r="J242">
        <v>3</v>
      </c>
      <c r="K242" t="s">
        <v>104</v>
      </c>
      <c r="L242" t="s">
        <v>603</v>
      </c>
      <c r="M242" t="s">
        <v>604</v>
      </c>
      <c r="N242" t="s">
        <v>39</v>
      </c>
      <c r="O242">
        <v>68</v>
      </c>
      <c r="P242">
        <v>10</v>
      </c>
      <c r="Q242" t="s">
        <v>104</v>
      </c>
      <c r="R242" t="s">
        <v>605</v>
      </c>
      <c r="S242" t="s">
        <v>575</v>
      </c>
      <c r="U242" t="str">
        <f>"P1040"&amp;RIGHT((E242+10252),3)&amp;".jpg"</f>
        <v>P1040300.jpg</v>
      </c>
      <c r="AC242">
        <f>IF(X242&lt;&gt;"",M242,"")</f>
      </c>
      <c r="AE242">
        <f>IF(AND(X242="",Y242&lt;&gt;""),M242,"")</f>
      </c>
      <c r="AG242">
        <f>IF(Z242&lt;&gt;"",M242,"")</f>
      </c>
    </row>
    <row r="243" spans="1:33" ht="12.75">
      <c r="A243" t="s">
        <v>39</v>
      </c>
      <c r="B243" t="s">
        <v>40</v>
      </c>
      <c r="C243" t="s">
        <v>41</v>
      </c>
      <c r="D243" s="2">
        <f>MOD(F243-1,5)+1</f>
        <v>5</v>
      </c>
      <c r="E243" s="2">
        <f>INT((F243+4)/5)</f>
        <v>48</v>
      </c>
      <c r="F243" s="2">
        <f>F242+1</f>
        <v>240</v>
      </c>
      <c r="I243">
        <v>1982</v>
      </c>
      <c r="L243" t="s">
        <v>110</v>
      </c>
      <c r="M243" t="s">
        <v>255</v>
      </c>
      <c r="N243" t="s">
        <v>412</v>
      </c>
      <c r="O243">
        <v>76</v>
      </c>
      <c r="P243">
        <v>11</v>
      </c>
      <c r="Q243" t="s">
        <v>104</v>
      </c>
      <c r="R243" t="s">
        <v>605</v>
      </c>
      <c r="S243" t="s">
        <v>575</v>
      </c>
      <c r="U243" t="str">
        <f>"P1040"&amp;RIGHT((E243+10252),3)&amp;".jpg"</f>
        <v>P1040300.jpg</v>
      </c>
      <c r="AC243">
        <f>IF(X243&lt;&gt;"",M243,"")</f>
      </c>
      <c r="AE243">
        <f>IF(AND(X243="",Y243&lt;&gt;""),M243,"")</f>
      </c>
      <c r="AG243">
        <f>IF(Z243&lt;&gt;"",M243,"")</f>
      </c>
    </row>
    <row r="244" spans="1:33" ht="12.75">
      <c r="A244" t="s">
        <v>39</v>
      </c>
      <c r="B244" t="s">
        <v>40</v>
      </c>
      <c r="C244" t="s">
        <v>41</v>
      </c>
      <c r="D244" s="2">
        <f>MOD(F244-1,5)+1</f>
        <v>1</v>
      </c>
      <c r="E244" s="2">
        <f>INT((F244+4)/5)</f>
        <v>49</v>
      </c>
      <c r="F244" s="2">
        <f>F243+1</f>
        <v>241</v>
      </c>
      <c r="I244">
        <v>1977</v>
      </c>
      <c r="J244">
        <v>6</v>
      </c>
      <c r="K244" t="s">
        <v>109</v>
      </c>
      <c r="L244" t="s">
        <v>162</v>
      </c>
      <c r="M244" t="s">
        <v>511</v>
      </c>
      <c r="N244" t="s">
        <v>606</v>
      </c>
      <c r="O244">
        <v>58</v>
      </c>
      <c r="P244">
        <v>10</v>
      </c>
      <c r="Q244" t="s">
        <v>109</v>
      </c>
      <c r="R244" t="s">
        <v>45</v>
      </c>
      <c r="T244" t="s">
        <v>607</v>
      </c>
      <c r="U244" t="str">
        <f>"P1040"&amp;RIGHT((E244+10252),3)&amp;".jpg"</f>
        <v>P1040301.jpg</v>
      </c>
      <c r="AC244">
        <f>IF(X244&lt;&gt;"",M244,"")</f>
      </c>
      <c r="AE244">
        <f>IF(AND(X244="",Y244&lt;&gt;""),M244,"")</f>
      </c>
      <c r="AG244">
        <f>IF(Z244&lt;&gt;"",M244,"")</f>
      </c>
    </row>
    <row r="245" spans="1:33" ht="12.75">
      <c r="A245" t="s">
        <v>39</v>
      </c>
      <c r="B245" t="s">
        <v>40</v>
      </c>
      <c r="C245" t="s">
        <v>41</v>
      </c>
      <c r="D245" s="2">
        <f>MOD(F245-1,5)+1</f>
        <v>2</v>
      </c>
      <c r="E245" s="2">
        <f>INT((F245+4)/5)</f>
        <v>49</v>
      </c>
      <c r="F245" s="2">
        <f>F244+1</f>
        <v>242</v>
      </c>
      <c r="I245">
        <v>1977</v>
      </c>
      <c r="J245">
        <v>10</v>
      </c>
      <c r="K245" t="s">
        <v>109</v>
      </c>
      <c r="L245" t="s">
        <v>514</v>
      </c>
      <c r="M245" t="s">
        <v>515</v>
      </c>
      <c r="N245" t="s">
        <v>150</v>
      </c>
      <c r="O245">
        <v>73</v>
      </c>
      <c r="P245" s="2">
        <v>16</v>
      </c>
      <c r="Q245" t="s">
        <v>109</v>
      </c>
      <c r="R245" t="s">
        <v>45</v>
      </c>
      <c r="T245" t="s">
        <v>607</v>
      </c>
      <c r="U245" t="str">
        <f>"P1040"&amp;RIGHT((E245+10252),3)&amp;".jpg"</f>
        <v>P1040301.jpg</v>
      </c>
      <c r="AC245">
        <f>IF(X245&lt;&gt;"",M245,"")</f>
      </c>
      <c r="AE245">
        <f>IF(AND(X245="",Y245&lt;&gt;""),M245,"")</f>
      </c>
      <c r="AG245">
        <f>IF(Z245&lt;&gt;"",M245,"")</f>
      </c>
    </row>
    <row r="246" spans="1:33" ht="12.75">
      <c r="A246" t="s">
        <v>39</v>
      </c>
      <c r="B246" t="s">
        <v>40</v>
      </c>
      <c r="C246" t="s">
        <v>41</v>
      </c>
      <c r="D246" s="2">
        <f>MOD(F246-1,5)+1</f>
        <v>3</v>
      </c>
      <c r="E246" s="2">
        <f>INT((F246+4)/5)</f>
        <v>49</v>
      </c>
      <c r="F246" s="2">
        <f>F245+1</f>
        <v>243</v>
      </c>
      <c r="I246">
        <v>1977</v>
      </c>
      <c r="J246">
        <v>12</v>
      </c>
      <c r="K246" t="s">
        <v>109</v>
      </c>
      <c r="L246" t="s">
        <v>608</v>
      </c>
      <c r="M246" t="s">
        <v>609</v>
      </c>
      <c r="N246" t="s">
        <v>610</v>
      </c>
      <c r="O246">
        <v>57</v>
      </c>
      <c r="P246">
        <v>16</v>
      </c>
      <c r="Q246" t="s">
        <v>109</v>
      </c>
      <c r="R246" t="s">
        <v>350</v>
      </c>
      <c r="T246" t="s">
        <v>611</v>
      </c>
      <c r="U246" t="str">
        <f>"P1040"&amp;RIGHT((E246+10252),3)&amp;".jpg"</f>
        <v>P1040301.jpg</v>
      </c>
      <c r="AC246">
        <f>IF(X246&lt;&gt;"",M246,"")</f>
      </c>
      <c r="AE246">
        <f>IF(AND(X246="",Y246&lt;&gt;""),M246,"")</f>
      </c>
      <c r="AG246">
        <f>IF(Z246&lt;&gt;"",M246,"")</f>
      </c>
    </row>
    <row r="247" spans="1:33" ht="12.75">
      <c r="A247" t="s">
        <v>39</v>
      </c>
      <c r="B247" t="s">
        <v>40</v>
      </c>
      <c r="C247" t="s">
        <v>41</v>
      </c>
      <c r="D247" s="2"/>
      <c r="E247" s="2"/>
      <c r="F247" s="2"/>
      <c r="AC247">
        <f>IF(X247&lt;&gt;"",M247,"")</f>
      </c>
      <c r="AE247">
        <f>IF(AND(X247="",Y247&lt;&gt;""),M247,"")</f>
      </c>
      <c r="AG247">
        <f>IF(Z247&lt;&gt;"",M247,"")</f>
      </c>
    </row>
    <row r="248" spans="1:33" ht="12.75">
      <c r="A248" t="s">
        <v>39</v>
      </c>
      <c r="B248" t="s">
        <v>40</v>
      </c>
      <c r="C248" t="s">
        <v>41</v>
      </c>
      <c r="D248" s="2"/>
      <c r="E248" s="2"/>
      <c r="F248" s="2"/>
      <c r="AC248">
        <f>IF(X248&lt;&gt;"",M248,"")</f>
      </c>
      <c r="AE248">
        <f>IF(AND(X248="",Y248&lt;&gt;""),M248,"")</f>
      </c>
      <c r="AG248">
        <f>IF(Z248&lt;&gt;"",M248,"")</f>
      </c>
    </row>
    <row r="249" spans="29:33" ht="12.75">
      <c r="AC249">
        <f>IF(X249&lt;&gt;"",M249,"")</f>
      </c>
      <c r="AE249">
        <f>IF(AND(X249="",Y249&lt;&gt;""),M249,"")</f>
      </c>
      <c r="AG249">
        <f>IF(Z249&lt;&gt;"",M249,"")</f>
      </c>
    </row>
    <row r="250" spans="29:33" ht="12.75">
      <c r="AC250">
        <f>IF(X250&lt;&gt;"",M250,"")</f>
      </c>
      <c r="AE250">
        <f>IF(AND(X250="",Y250&lt;&gt;""),M250,"")</f>
      </c>
      <c r="AG250">
        <f>IF(Z250&lt;&gt;"",M250,"")</f>
      </c>
    </row>
    <row r="251" spans="29:33" ht="12.75">
      <c r="AC251">
        <f>IF(X251&lt;&gt;"",M251,"")</f>
      </c>
      <c r="AE251">
        <f>IF(AND(X251="",Y251&lt;&gt;""),M251,"")</f>
      </c>
      <c r="AG251">
        <f>IF(Z251&lt;&gt;"",M251,"")</f>
      </c>
    </row>
    <row r="252" spans="29:33" ht="12.75">
      <c r="AC252">
        <f>IF(X252&lt;&gt;"",M252,"")</f>
      </c>
      <c r="AE252">
        <f>IF(AND(X252="",Y252&lt;&gt;""),M252,"")</f>
      </c>
      <c r="AG252">
        <f>IF(Z252&lt;&gt;"",M252,"")</f>
      </c>
    </row>
    <row r="253" spans="29:33" ht="12.75">
      <c r="AC253">
        <f>IF(X253&lt;&gt;"",M253,"")</f>
      </c>
      <c r="AE253">
        <f>IF(AND(X253="",Y253&lt;&gt;""),M253,"")</f>
      </c>
      <c r="AG253">
        <f>IF(Z253&lt;&gt;"",M253,"")</f>
      </c>
    </row>
  </sheetData>
  <sheetProtection/>
  <autoFilter ref="I1:U25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Dixon</dc:creator>
  <cp:keywords/>
  <dc:description/>
  <cp:lastModifiedBy>Colin Spiller</cp:lastModifiedBy>
  <dcterms:created xsi:type="dcterms:W3CDTF">2004-01-16T00:27:50Z</dcterms:created>
  <dcterms:modified xsi:type="dcterms:W3CDTF">2004-03-01T22:35:59Z</dcterms:modified>
  <cp:category/>
  <cp:version/>
  <cp:contentType/>
  <cp:contentStatus/>
</cp:coreProperties>
</file>